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patricia.lapointe\AppData\Local\Microsoft\Windows\Temporary Internet Files\Content.Outlook\82ZTL599\"/>
    </mc:Choice>
  </mc:AlternateContent>
  <bookViews>
    <workbookView xWindow="0" yWindow="0" windowWidth="20490" windowHeight="8310"/>
  </bookViews>
  <sheets>
    <sheet name="Intro" sheetId="8" r:id="rId1"/>
    <sheet name="Diagnostique" sheetId="3" r:id="rId2"/>
    <sheet name="Résulats graphiques" sheetId="6" r:id="rId3"/>
  </sheets>
  <calcPr calcId="162913"/>
</workbook>
</file>

<file path=xl/calcChain.xml><?xml version="1.0" encoding="utf-8"?>
<calcChain xmlns="http://schemas.openxmlformats.org/spreadsheetml/2006/main">
  <c r="AA17" i="3" l="1"/>
  <c r="AA16" i="3"/>
  <c r="AB16" i="3" s="1"/>
  <c r="AA15" i="3"/>
  <c r="AB15" i="3" s="1"/>
  <c r="AC15" i="3" s="1"/>
  <c r="AD15" i="3" s="1"/>
  <c r="AA14" i="3"/>
  <c r="AB14" i="3" s="1"/>
  <c r="AC14" i="3" s="1"/>
  <c r="AD14" i="3" s="1"/>
  <c r="AA13" i="3"/>
  <c r="AA12" i="3"/>
  <c r="AA11" i="3"/>
  <c r="AA10" i="3"/>
  <c r="AA9" i="3"/>
  <c r="AA8" i="3"/>
  <c r="AA6" i="3"/>
  <c r="AB6" i="3" s="1"/>
  <c r="AC6" i="3" s="1"/>
  <c r="AA5" i="3"/>
  <c r="AA7" i="3"/>
  <c r="AA3" i="3"/>
  <c r="AA4" i="3"/>
  <c r="AD6" i="3" l="1"/>
  <c r="AA18" i="3"/>
  <c r="AB17" i="3"/>
  <c r="AC17" i="3" s="1"/>
  <c r="AD17" i="3" l="1"/>
  <c r="AC16" i="3"/>
  <c r="AB13" i="3"/>
  <c r="AC13" i="3" s="1"/>
  <c r="AB12" i="3"/>
  <c r="AC12" i="3" s="1"/>
  <c r="AB11" i="3"/>
  <c r="AC11" i="3" s="1"/>
  <c r="AB10" i="3"/>
  <c r="AC10" i="3" s="1"/>
  <c r="AB9" i="3"/>
  <c r="AC9" i="3" s="1"/>
  <c r="AB8" i="3"/>
  <c r="AC8" i="3" s="1"/>
  <c r="AD9" i="3" l="1"/>
  <c r="AD12" i="3"/>
  <c r="AD13" i="3"/>
  <c r="AD16" i="3"/>
  <c r="AD10" i="3"/>
  <c r="AD11" i="3"/>
  <c r="AD8" i="3"/>
  <c r="AB7" i="3"/>
  <c r="AC7" i="3" s="1"/>
  <c r="AB5" i="3"/>
  <c r="AC5" i="3" s="1"/>
  <c r="AB4" i="3"/>
  <c r="AC4" i="3" s="1"/>
  <c r="AD4" i="3" l="1"/>
  <c r="AD5" i="3"/>
  <c r="AD7" i="3"/>
  <c r="AB3" i="3"/>
  <c r="AC3" i="3" l="1"/>
  <c r="AB18" i="3"/>
  <c r="AD3" i="3" l="1"/>
  <c r="AD18" i="3" s="1"/>
  <c r="AC18" i="3"/>
</calcChain>
</file>

<file path=xl/sharedStrings.xml><?xml version="1.0" encoding="utf-8"?>
<sst xmlns="http://schemas.openxmlformats.org/spreadsheetml/2006/main" count="62" uniqueCount="62">
  <si>
    <t>0h</t>
  </si>
  <si>
    <t>1h</t>
  </si>
  <si>
    <t>2h</t>
  </si>
  <si>
    <t>3h</t>
  </si>
  <si>
    <t>4h</t>
  </si>
  <si>
    <t>5h</t>
  </si>
  <si>
    <t>6h</t>
  </si>
  <si>
    <t>7h</t>
  </si>
  <si>
    <t>8h</t>
  </si>
  <si>
    <t>9h</t>
  </si>
  <si>
    <t>10h</t>
  </si>
  <si>
    <t>11h</t>
  </si>
  <si>
    <t>12h</t>
  </si>
  <si>
    <t>13h</t>
  </si>
  <si>
    <t>14h</t>
  </si>
  <si>
    <t>15h</t>
  </si>
  <si>
    <t>16h</t>
  </si>
  <si>
    <t>17h</t>
  </si>
  <si>
    <t>18h</t>
  </si>
  <si>
    <t>19h</t>
  </si>
  <si>
    <t>20h</t>
  </si>
  <si>
    <t>21h</t>
  </si>
  <si>
    <t>22h</t>
  </si>
  <si>
    <t>23h</t>
  </si>
  <si>
    <t>Cours</t>
  </si>
  <si>
    <t>Tableau diagnostique de mon emploi du temps </t>
  </si>
  <si>
    <t>nb. plages de 20 min.</t>
  </si>
  <si>
    <t>total en minutes</t>
  </si>
  <si>
    <t>total en heures</t>
  </si>
  <si>
    <t>activités</t>
  </si>
  <si>
    <t>total en % d'une semaine de 168 heures</t>
  </si>
  <si>
    <t>Total</t>
  </si>
  <si>
    <t>Hres</t>
  </si>
  <si>
    <t>code à inscrire</t>
  </si>
  <si>
    <t>Emploi rémunéré</t>
  </si>
  <si>
    <t>Temps de transport</t>
  </si>
  <si>
    <t>Rendez-vous importants</t>
  </si>
  <si>
    <t>Exigences familiales</t>
  </si>
  <si>
    <t>Heures d'étude</t>
  </si>
  <si>
    <t>Heures de rédaction des travaux</t>
  </si>
  <si>
    <t>Rencontres d'équipe</t>
  </si>
  <si>
    <t>Tâches ménagères</t>
  </si>
  <si>
    <t>Loisirs et sorties</t>
  </si>
  <si>
    <t>Activités sportives</t>
  </si>
  <si>
    <t>Détente et relaxation</t>
  </si>
  <si>
    <t>incontournables</t>
  </si>
  <si>
    <t>études</t>
  </si>
  <si>
    <t>autres activités</t>
  </si>
  <si>
    <t>Heures de sommeil</t>
  </si>
  <si>
    <r>
      <t xml:space="preserve">LUNDI                           </t>
    </r>
    <r>
      <rPr>
        <b/>
        <sz val="6"/>
        <color rgb="FF000000"/>
        <rFont val="Calibri"/>
        <family val="2"/>
      </rPr>
      <t>3 X  20 min</t>
    </r>
  </si>
  <si>
    <r>
      <t xml:space="preserve">MARDI                           </t>
    </r>
    <r>
      <rPr>
        <b/>
        <sz val="6"/>
        <color rgb="FF000000"/>
        <rFont val="Calibri"/>
        <family val="2"/>
      </rPr>
      <t>3 X  20 min</t>
    </r>
  </si>
  <si>
    <r>
      <t xml:space="preserve">MERCREDI                           </t>
    </r>
    <r>
      <rPr>
        <b/>
        <sz val="6"/>
        <color rgb="FF000000"/>
        <rFont val="Calibri"/>
        <family val="2"/>
      </rPr>
      <t>3 X  20 min</t>
    </r>
  </si>
  <si>
    <r>
      <t xml:space="preserve">JEUDI                           </t>
    </r>
    <r>
      <rPr>
        <b/>
        <sz val="6"/>
        <color rgb="FF000000"/>
        <rFont val="Calibri"/>
        <family val="2"/>
      </rPr>
      <t>3 X  20 min</t>
    </r>
  </si>
  <si>
    <r>
      <t xml:space="preserve">VENDREDI                       </t>
    </r>
    <r>
      <rPr>
        <b/>
        <sz val="6"/>
        <color rgb="FF000000"/>
        <rFont val="Calibri"/>
        <family val="2"/>
      </rPr>
      <t>3 X  20 min</t>
    </r>
  </si>
  <si>
    <r>
      <t xml:space="preserve">SAMEDI                           </t>
    </r>
    <r>
      <rPr>
        <b/>
        <sz val="6"/>
        <color rgb="FF000000"/>
        <rFont val="Calibri"/>
        <family val="2"/>
      </rPr>
      <t>3 X  20 min</t>
    </r>
  </si>
  <si>
    <r>
      <t xml:space="preserve">DIMANCHE                           </t>
    </r>
    <r>
      <rPr>
        <b/>
        <sz val="6"/>
        <color rgb="FF000000"/>
        <rFont val="Calibri"/>
        <family val="2"/>
      </rPr>
      <t>3 X  20 min</t>
    </r>
  </si>
  <si>
    <t>Heures de repas et soins corporels</t>
  </si>
  <si>
    <t>Légende des activités et données groupées</t>
  </si>
  <si>
    <t>Télé et Internet</t>
  </si>
  <si>
    <t>Les 15 bandes qui composent ce graphique illustrent comment vous utilisez chacune de vos 168 heures dans une semaine. Cette utilisation reflète-t-elle une saine gestion de votre temps et de vos priorités? Vous permet-elle d’avoir un mode de vie sain? D’atteindre vos objectifs? De réussir? Tout ça mérite réflexion et… actions! Bonne chance!</t>
  </si>
  <si>
    <t xml:space="preserve"> </t>
  </si>
  <si>
    <t>Cet exercice vise à prendre conscience de l’usage que vous faites de votre temps au quotidien.   À l’aide de la légende (les couleurs), entrez vos activités quotidiennes pour chacune des heures d’une semaine-type. (Ex : code 4 pour sommeil, code 8 pour heures d’étude, etc.) Vous verrez apparaitre une mosaïque de couleurs révélatrice de l’usage que vous faites de votre temps.                                                                                                                                                                                                           Dans le tableau présentant la légende, vous voyez également le nombre d’heures et le pourcentage de temps que vous accordez à chacune de vos activités.                                                                                                                                                                        Ensuite, sous l’onglet « Résultats graphiques », vous verrez les données que vous avez entrées, par activité, mais cette fois-ci sous forme de graphique. De quoi réfléchir!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</si>
</sst>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b/>
      <sz val="11"/>
      <color theme="1"/>
      <name val="Calibri"/>
      <family val="2"/>
      <scheme val="minor"/>
    </font>
    <font>
      <sz val="11"/>
      <color theme="1"/>
      <name val="Calibri"/>
      <family val="2"/>
      <scheme val="minor"/>
    </font>
    <font>
      <b/>
      <sz val="9"/>
      <color theme="1"/>
      <name val="Calibri"/>
      <family val="2"/>
      <scheme val="minor"/>
    </font>
    <font>
      <b/>
      <sz val="12"/>
      <color theme="1"/>
      <name val="Calibri"/>
      <family val="2"/>
      <scheme val="minor"/>
    </font>
    <font>
      <b/>
      <sz val="9"/>
      <color rgb="FF000000"/>
      <name val="Calibri"/>
      <family val="2"/>
    </font>
    <font>
      <b/>
      <sz val="6"/>
      <color rgb="FF000000"/>
      <name val="Calibri"/>
      <family val="2"/>
    </font>
    <font>
      <sz val="8"/>
      <color rgb="FF000000"/>
      <name val="Cambria"/>
      <family val="1"/>
    </font>
    <font>
      <sz val="8"/>
      <color theme="1"/>
      <name val="Calibri"/>
      <family val="2"/>
      <scheme val="minor"/>
    </font>
    <font>
      <b/>
      <sz val="8"/>
      <color theme="1"/>
      <name val="Calibri"/>
      <family val="2"/>
      <scheme val="minor"/>
    </font>
    <font>
      <sz val="8"/>
      <color rgb="FF000000"/>
      <name val="Calibri"/>
      <family val="2"/>
    </font>
    <font>
      <b/>
      <sz val="8"/>
      <color theme="0"/>
      <name val="Calibri"/>
      <family val="2"/>
      <scheme val="minor"/>
    </font>
    <font>
      <b/>
      <sz val="14"/>
      <color theme="1"/>
      <name val="Calibri"/>
      <family val="2"/>
      <scheme val="minor"/>
    </font>
  </fonts>
  <fills count="19">
    <fill>
      <patternFill patternType="none"/>
    </fill>
    <fill>
      <patternFill patternType="gray125"/>
    </fill>
    <fill>
      <patternFill patternType="solid">
        <fgColor rgb="FFFFFFFF"/>
        <bgColor indexed="64"/>
      </patternFill>
    </fill>
    <fill>
      <patternFill patternType="solid">
        <fgColor rgb="FFD3DFEE"/>
        <bgColor indexed="64"/>
      </patternFill>
    </fill>
    <fill>
      <patternFill patternType="solid">
        <fgColor theme="0" tint="-0.249977111117893"/>
        <bgColor indexed="64"/>
      </patternFill>
    </fill>
    <fill>
      <patternFill patternType="solid">
        <fgColor rgb="FFFFFF00"/>
        <bgColor indexed="64"/>
      </patternFill>
    </fill>
    <fill>
      <patternFill patternType="solid">
        <fgColor rgb="FFFFC000"/>
        <bgColor indexed="64"/>
      </patternFill>
    </fill>
    <fill>
      <patternFill patternType="solid">
        <fgColor theme="0"/>
        <bgColor indexed="64"/>
      </patternFill>
    </fill>
    <fill>
      <patternFill patternType="solid">
        <fgColor theme="5" tint="0.39997558519241921"/>
        <bgColor indexed="64"/>
      </patternFill>
    </fill>
    <fill>
      <patternFill patternType="solid">
        <fgColor theme="5" tint="-0.249977111117893"/>
        <bgColor indexed="64"/>
      </patternFill>
    </fill>
    <fill>
      <patternFill patternType="solid">
        <fgColor theme="5" tint="-0.499984740745262"/>
        <bgColor indexed="64"/>
      </patternFill>
    </fill>
    <fill>
      <patternFill patternType="solid">
        <fgColor rgb="FF7030A0"/>
        <bgColor indexed="64"/>
      </patternFill>
    </fill>
    <fill>
      <patternFill patternType="solid">
        <fgColor rgb="FF00B050"/>
        <bgColor indexed="64"/>
      </patternFill>
    </fill>
    <fill>
      <patternFill patternType="solid">
        <fgColor rgb="FF92D050"/>
        <bgColor indexed="64"/>
      </patternFill>
    </fill>
    <fill>
      <patternFill patternType="solid">
        <fgColor rgb="FF339933"/>
        <bgColor indexed="64"/>
      </patternFill>
    </fill>
    <fill>
      <patternFill patternType="solid">
        <fgColor rgb="FF15531C"/>
        <bgColor indexed="64"/>
      </patternFill>
    </fill>
    <fill>
      <patternFill patternType="solid">
        <fgColor rgb="FFFF0000"/>
        <bgColor indexed="64"/>
      </patternFill>
    </fill>
    <fill>
      <patternFill patternType="solid">
        <fgColor theme="1"/>
        <bgColor indexed="64"/>
      </patternFill>
    </fill>
    <fill>
      <patternFill patternType="solid">
        <fgColor theme="8" tint="-0.249977111117893"/>
        <bgColor indexed="64"/>
      </patternFill>
    </fill>
  </fills>
  <borders count="21">
    <border>
      <left/>
      <right/>
      <top/>
      <bottom/>
      <diagonal/>
    </border>
    <border>
      <left/>
      <right style="medium">
        <color rgb="FF4F81BD"/>
      </right>
      <top/>
      <bottom style="medium">
        <color rgb="FF4F81BD"/>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theme="3" tint="0.39994506668294322"/>
      </left>
      <right style="medium">
        <color theme="3" tint="0.39997558519241921"/>
      </right>
      <top style="double">
        <color theme="3" tint="0.39994506668294322"/>
      </top>
      <bottom style="double">
        <color theme="3" tint="0.39994506668294322"/>
      </bottom>
      <diagonal/>
    </border>
    <border>
      <left style="medium">
        <color theme="3" tint="0.39997558519241921"/>
      </left>
      <right/>
      <top style="double">
        <color theme="3" tint="0.39994506668294322"/>
      </top>
      <bottom style="double">
        <color theme="3" tint="0.39994506668294322"/>
      </bottom>
      <diagonal/>
    </border>
    <border>
      <left/>
      <right/>
      <top style="double">
        <color theme="3" tint="0.39994506668294322"/>
      </top>
      <bottom style="double">
        <color theme="3" tint="0.39994506668294322"/>
      </bottom>
      <diagonal/>
    </border>
    <border>
      <left/>
      <right style="double">
        <color theme="3" tint="0.39997558519241921"/>
      </right>
      <top style="double">
        <color theme="3" tint="0.39994506668294322"/>
      </top>
      <bottom style="double">
        <color theme="3" tint="0.39994506668294322"/>
      </bottom>
      <diagonal/>
    </border>
    <border>
      <left style="double">
        <color theme="3" tint="0.39994506668294322"/>
      </left>
      <right style="double">
        <color theme="3" tint="0.39994506668294322"/>
      </right>
      <top style="double">
        <color theme="3" tint="0.39994506668294322"/>
      </top>
      <bottom style="medium">
        <color theme="3" tint="0.39997558519241921"/>
      </bottom>
      <diagonal/>
    </border>
    <border>
      <left style="double">
        <color theme="3" tint="0.39994506668294322"/>
      </left>
      <right style="double">
        <color theme="3" tint="0.39994506668294322"/>
      </right>
      <top style="medium">
        <color theme="3" tint="0.39997558519241921"/>
      </top>
      <bottom style="medium">
        <color theme="3" tint="0.39997558519241921"/>
      </bottom>
      <diagonal/>
    </border>
    <border>
      <left style="double">
        <color theme="3" tint="0.39994506668294322"/>
      </left>
      <right style="double">
        <color theme="3" tint="0.39994506668294322"/>
      </right>
      <top style="medium">
        <color theme="3" tint="0.39997558519241921"/>
      </top>
      <bottom style="double">
        <color theme="3" tint="0.3999450666829432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rgb="FFFF0000"/>
      </left>
      <right style="thin">
        <color indexed="64"/>
      </right>
      <top style="thin">
        <color indexed="64"/>
      </top>
      <bottom style="thin">
        <color indexed="64"/>
      </bottom>
      <diagonal/>
    </border>
    <border>
      <left style="thin">
        <color indexed="64"/>
      </left>
      <right/>
      <top/>
      <bottom style="thin">
        <color indexed="64"/>
      </bottom>
      <diagonal/>
    </border>
    <border>
      <left style="thin">
        <color rgb="FFFF0000"/>
      </left>
      <right style="thin">
        <color rgb="FFFF0000"/>
      </right>
      <top style="thin">
        <color rgb="FFFF0000"/>
      </top>
      <bottom style="thin">
        <color rgb="FFFF0000"/>
      </bottom>
      <diagonal/>
    </border>
  </borders>
  <cellStyleXfs count="2">
    <xf numFmtId="0" fontId="0" fillId="0" borderId="0"/>
    <xf numFmtId="9" fontId="2" fillId="0" borderId="0" applyFont="0" applyFill="0" applyBorder="0" applyAlignment="0" applyProtection="0"/>
  </cellStyleXfs>
  <cellXfs count="62">
    <xf numFmtId="0" fontId="0" fillId="0" borderId="0" xfId="0"/>
    <xf numFmtId="0" fontId="0" fillId="0" borderId="0" xfId="0" applyProtection="1">
      <protection locked="0"/>
    </xf>
    <xf numFmtId="0" fontId="5" fillId="2" borderId="7" xfId="0" applyFont="1" applyFill="1" applyBorder="1" applyAlignment="1" applyProtection="1">
      <alignment horizontal="center" vertical="center" wrapText="1"/>
      <protection locked="0"/>
    </xf>
    <xf numFmtId="0" fontId="9" fillId="7" borderId="3" xfId="0" applyFont="1" applyFill="1" applyBorder="1" applyAlignment="1" applyProtection="1">
      <alignment horizontal="center" vertical="center" wrapText="1"/>
      <protection locked="0"/>
    </xf>
    <xf numFmtId="0" fontId="3" fillId="0" borderId="3" xfId="0" applyFont="1" applyBorder="1" applyAlignment="1" applyProtection="1">
      <alignment horizontal="center" vertical="center"/>
      <protection locked="0"/>
    </xf>
    <xf numFmtId="0" fontId="3" fillId="0" borderId="3" xfId="0" applyFont="1" applyBorder="1" applyAlignment="1" applyProtection="1">
      <alignment horizontal="center" vertical="center" wrapText="1"/>
      <protection locked="0"/>
    </xf>
    <xf numFmtId="0" fontId="3" fillId="0" borderId="3" xfId="0" applyFont="1" applyFill="1" applyBorder="1" applyAlignment="1" applyProtection="1">
      <alignment horizontal="center" vertical="center" wrapText="1"/>
      <protection locked="0"/>
    </xf>
    <xf numFmtId="0" fontId="7" fillId="0" borderId="11" xfId="0" applyFont="1" applyBorder="1" applyAlignment="1" applyProtection="1">
      <alignment horizontal="center" vertical="center" wrapText="1"/>
      <protection locked="0"/>
    </xf>
    <xf numFmtId="0" fontId="7" fillId="0" borderId="1" xfId="0" applyFont="1" applyBorder="1" applyAlignment="1" applyProtection="1">
      <alignment horizontal="center" vertical="center" wrapText="1"/>
      <protection locked="0"/>
    </xf>
    <xf numFmtId="0" fontId="8" fillId="0" borderId="0" xfId="0" applyFont="1" applyProtection="1">
      <protection locked="0"/>
    </xf>
    <xf numFmtId="0" fontId="9" fillId="7" borderId="2" xfId="0" applyFont="1" applyFill="1" applyBorder="1" applyAlignment="1" applyProtection="1">
      <alignment horizontal="center"/>
      <protection locked="0"/>
    </xf>
    <xf numFmtId="0" fontId="8" fillId="0" borderId="2" xfId="0" applyFont="1" applyBorder="1" applyProtection="1">
      <protection locked="0"/>
    </xf>
    <xf numFmtId="0" fontId="8" fillId="0" borderId="2" xfId="0" applyFont="1" applyBorder="1" applyAlignment="1" applyProtection="1">
      <alignment horizontal="center"/>
      <protection locked="0"/>
    </xf>
    <xf numFmtId="0" fontId="10" fillId="3" borderId="12" xfId="0" applyFont="1" applyFill="1" applyBorder="1" applyAlignment="1" applyProtection="1">
      <alignment horizontal="center" vertical="center" wrapText="1"/>
      <protection locked="0"/>
    </xf>
    <xf numFmtId="0" fontId="9" fillId="5" borderId="2" xfId="0" applyFont="1" applyFill="1" applyBorder="1" applyAlignment="1" applyProtection="1">
      <alignment horizontal="center"/>
      <protection locked="0"/>
    </xf>
    <xf numFmtId="0" fontId="7" fillId="0" borderId="12" xfId="0" applyFont="1" applyBorder="1" applyAlignment="1" applyProtection="1">
      <alignment horizontal="center" vertical="center" wrapText="1"/>
      <protection locked="0"/>
    </xf>
    <xf numFmtId="0" fontId="9" fillId="11" borderId="2" xfId="0" applyFont="1" applyFill="1" applyBorder="1" applyAlignment="1" applyProtection="1">
      <alignment horizontal="center"/>
      <protection locked="0"/>
    </xf>
    <xf numFmtId="0" fontId="11" fillId="17" borderId="2" xfId="0" applyFont="1" applyFill="1" applyBorder="1" applyAlignment="1" applyProtection="1">
      <alignment horizontal="center"/>
      <protection locked="0"/>
    </xf>
    <xf numFmtId="0" fontId="9" fillId="6" borderId="2" xfId="0" applyFont="1" applyFill="1" applyBorder="1" applyAlignment="1" applyProtection="1">
      <alignment horizontal="center"/>
      <protection locked="0"/>
    </xf>
    <xf numFmtId="0" fontId="9" fillId="18" borderId="16" xfId="0" applyFont="1" applyFill="1" applyBorder="1" applyAlignment="1" applyProtection="1">
      <alignment horizontal="center"/>
      <protection locked="0"/>
    </xf>
    <xf numFmtId="0" fontId="8" fillId="0" borderId="2" xfId="0" applyFont="1" applyBorder="1" applyAlignment="1" applyProtection="1">
      <alignment wrapText="1"/>
      <protection locked="0"/>
    </xf>
    <xf numFmtId="0" fontId="9" fillId="0" borderId="20" xfId="0" applyFont="1" applyBorder="1" applyAlignment="1" applyProtection="1">
      <alignment horizontal="center"/>
      <protection locked="0"/>
    </xf>
    <xf numFmtId="0" fontId="8" fillId="0" borderId="18" xfId="0" applyFont="1" applyBorder="1" applyProtection="1">
      <protection locked="0"/>
    </xf>
    <xf numFmtId="0" fontId="9" fillId="12" borderId="3" xfId="0" applyFont="1" applyFill="1" applyBorder="1" applyAlignment="1" applyProtection="1">
      <alignment horizontal="center"/>
      <protection locked="0"/>
    </xf>
    <xf numFmtId="0" fontId="9" fillId="13" borderId="2" xfId="0" applyFont="1" applyFill="1" applyBorder="1" applyAlignment="1" applyProtection="1">
      <alignment horizontal="center"/>
      <protection locked="0"/>
    </xf>
    <xf numFmtId="0" fontId="9" fillId="15" borderId="2" xfId="0" applyFont="1" applyFill="1" applyBorder="1" applyAlignment="1" applyProtection="1">
      <alignment horizontal="center"/>
      <protection locked="0"/>
    </xf>
    <xf numFmtId="0" fontId="9" fillId="8" borderId="2" xfId="0" applyFont="1" applyFill="1" applyBorder="1" applyAlignment="1" applyProtection="1">
      <alignment horizontal="center"/>
      <protection locked="0"/>
    </xf>
    <xf numFmtId="0" fontId="9" fillId="9" borderId="2" xfId="0" applyFont="1" applyFill="1" applyBorder="1" applyAlignment="1" applyProtection="1">
      <alignment horizontal="center"/>
      <protection locked="0"/>
    </xf>
    <xf numFmtId="0" fontId="9" fillId="10" borderId="2" xfId="0" applyFont="1" applyFill="1" applyBorder="1" applyAlignment="1" applyProtection="1">
      <alignment horizontal="center"/>
      <protection locked="0"/>
    </xf>
    <xf numFmtId="0" fontId="9" fillId="16" borderId="16" xfId="0" applyFont="1" applyFill="1" applyBorder="1" applyAlignment="1" applyProtection="1">
      <alignment horizontal="center"/>
      <protection locked="0"/>
    </xf>
    <xf numFmtId="0" fontId="7" fillId="0" borderId="2" xfId="0" applyFont="1" applyBorder="1" applyAlignment="1" applyProtection="1">
      <alignment horizontal="center" vertical="center" wrapText="1"/>
      <protection locked="0"/>
    </xf>
    <xf numFmtId="0" fontId="8" fillId="0" borderId="16" xfId="0" applyFont="1" applyBorder="1" applyProtection="1">
      <protection locked="0"/>
    </xf>
    <xf numFmtId="0" fontId="9" fillId="4" borderId="2" xfId="0" applyFont="1" applyFill="1" applyBorder="1" applyAlignment="1" applyProtection="1">
      <alignment horizontal="center"/>
      <protection locked="0"/>
    </xf>
    <xf numFmtId="0" fontId="8" fillId="0" borderId="0" xfId="0" applyFont="1" applyBorder="1" applyProtection="1">
      <protection locked="0"/>
    </xf>
    <xf numFmtId="0" fontId="10" fillId="3" borderId="13" xfId="0" applyFont="1" applyFill="1" applyBorder="1" applyAlignment="1" applyProtection="1">
      <alignment horizontal="center" vertical="center" wrapText="1"/>
      <protection locked="0"/>
    </xf>
    <xf numFmtId="2" fontId="8" fillId="0" borderId="2" xfId="0" applyNumberFormat="1" applyFont="1" applyBorder="1" applyAlignment="1" applyProtection="1">
      <alignment horizontal="center"/>
    </xf>
    <xf numFmtId="2" fontId="8" fillId="0" borderId="2" xfId="0" applyNumberFormat="1" applyFont="1" applyFill="1" applyBorder="1" applyAlignment="1" applyProtection="1">
      <alignment horizontal="center"/>
    </xf>
    <xf numFmtId="164" fontId="9" fillId="0" borderId="2" xfId="1" applyNumberFormat="1" applyFont="1" applyFill="1" applyBorder="1" applyAlignment="1" applyProtection="1">
      <alignment horizontal="center"/>
    </xf>
    <xf numFmtId="2" fontId="9" fillId="4" borderId="2" xfId="0" applyNumberFormat="1" applyFont="1" applyFill="1" applyBorder="1" applyAlignment="1" applyProtection="1">
      <alignment horizontal="center"/>
    </xf>
    <xf numFmtId="164" fontId="9" fillId="4" borderId="2" xfId="1" applyNumberFormat="1" applyFont="1" applyFill="1" applyBorder="1" applyAlignment="1" applyProtection="1">
      <alignment horizontal="center"/>
    </xf>
    <xf numFmtId="0" fontId="12" fillId="0" borderId="0" xfId="0" applyFont="1" applyAlignment="1">
      <alignment vertical="top" wrapText="1"/>
    </xf>
    <xf numFmtId="0" fontId="0" fillId="0" borderId="0" xfId="0" applyAlignment="1">
      <alignment horizontal="center"/>
    </xf>
    <xf numFmtId="0" fontId="0" fillId="0" borderId="0" xfId="0" applyAlignment="1">
      <alignment horizontal="center" vertical="top"/>
    </xf>
    <xf numFmtId="0" fontId="9" fillId="0" borderId="16" xfId="0" applyFont="1" applyBorder="1" applyAlignment="1" applyProtection="1">
      <alignment horizontal="center" vertical="center" textRotation="90"/>
      <protection locked="0"/>
    </xf>
    <xf numFmtId="0" fontId="9" fillId="0" borderId="17" xfId="0" applyFont="1" applyBorder="1" applyAlignment="1" applyProtection="1">
      <alignment horizontal="center" vertical="center" textRotation="90"/>
      <protection locked="0"/>
    </xf>
    <xf numFmtId="0" fontId="9" fillId="0" borderId="19" xfId="0" applyFont="1" applyBorder="1" applyAlignment="1" applyProtection="1">
      <alignment horizontal="center" vertical="center" textRotation="90"/>
      <protection locked="0"/>
    </xf>
    <xf numFmtId="0" fontId="9" fillId="0" borderId="2" xfId="0" applyFont="1" applyBorder="1" applyAlignment="1" applyProtection="1">
      <alignment horizontal="center" vertical="center" textRotation="90"/>
      <protection locked="0"/>
    </xf>
    <xf numFmtId="0" fontId="9" fillId="0" borderId="14" xfId="0" applyFont="1" applyBorder="1" applyAlignment="1" applyProtection="1">
      <alignment horizontal="center" vertical="center" textRotation="90"/>
      <protection locked="0"/>
    </xf>
    <xf numFmtId="0" fontId="9" fillId="14" borderId="16" xfId="0" applyFont="1" applyFill="1" applyBorder="1" applyAlignment="1" applyProtection="1">
      <alignment horizontal="center" vertical="center" textRotation="90"/>
      <protection locked="0"/>
    </xf>
    <xf numFmtId="0" fontId="9" fillId="14" borderId="17" xfId="0" applyFont="1" applyFill="1" applyBorder="1" applyAlignment="1" applyProtection="1">
      <alignment horizontal="center" vertical="center" textRotation="90"/>
      <protection locked="0"/>
    </xf>
    <xf numFmtId="0" fontId="9" fillId="14" borderId="3" xfId="0" applyFont="1" applyFill="1" applyBorder="1" applyAlignment="1" applyProtection="1">
      <alignment horizontal="center" vertical="center" textRotation="90"/>
      <protection locked="0"/>
    </xf>
    <xf numFmtId="0" fontId="9" fillId="4" borderId="14" xfId="0" applyFont="1" applyFill="1" applyBorder="1" applyAlignment="1" applyProtection="1">
      <alignment horizontal="center"/>
      <protection locked="0"/>
    </xf>
    <xf numFmtId="0" fontId="9" fillId="4" borderId="15" xfId="0" applyFont="1" applyFill="1" applyBorder="1" applyAlignment="1" applyProtection="1">
      <alignment horizontal="center"/>
      <protection locked="0"/>
    </xf>
    <xf numFmtId="0" fontId="1" fillId="4" borderId="4" xfId="0" applyFont="1" applyFill="1" applyBorder="1" applyAlignment="1" applyProtection="1">
      <alignment horizontal="center"/>
      <protection locked="0"/>
    </xf>
    <xf numFmtId="0" fontId="1" fillId="4" borderId="5" xfId="0" applyFont="1" applyFill="1" applyBorder="1" applyAlignment="1" applyProtection="1">
      <alignment horizontal="center"/>
      <protection locked="0"/>
    </xf>
    <xf numFmtId="0" fontId="1" fillId="4" borderId="6" xfId="0" applyFont="1" applyFill="1" applyBorder="1" applyAlignment="1" applyProtection="1">
      <alignment horizontal="center"/>
      <protection locked="0"/>
    </xf>
    <xf numFmtId="0" fontId="5" fillId="2" borderId="8" xfId="0" applyFont="1" applyFill="1" applyBorder="1" applyAlignment="1" applyProtection="1">
      <alignment horizontal="center" vertical="center" wrapText="1"/>
      <protection locked="0"/>
    </xf>
    <xf numFmtId="0" fontId="5" fillId="2" borderId="9" xfId="0" applyFont="1" applyFill="1" applyBorder="1" applyAlignment="1" applyProtection="1">
      <alignment horizontal="center" vertical="center" wrapText="1"/>
      <protection locked="0"/>
    </xf>
    <xf numFmtId="0" fontId="5" fillId="2" borderId="10" xfId="0" applyFont="1" applyFill="1" applyBorder="1" applyAlignment="1" applyProtection="1">
      <alignment horizontal="center" vertical="center" wrapText="1"/>
      <protection locked="0"/>
    </xf>
    <xf numFmtId="0" fontId="4" fillId="0" borderId="0" xfId="0" applyFont="1" applyAlignment="1" applyProtection="1">
      <alignment horizontal="center" vertical="center"/>
      <protection locked="0"/>
    </xf>
    <xf numFmtId="0" fontId="4" fillId="0" borderId="0" xfId="0" applyFont="1" applyAlignment="1">
      <alignment horizontal="left" wrapText="1"/>
    </xf>
    <xf numFmtId="0" fontId="0" fillId="0" borderId="0" xfId="0" applyAlignment="1">
      <alignment horizontal="left" wrapText="1"/>
    </xf>
  </cellXfs>
  <cellStyles count="2">
    <cellStyle name="Normal" xfId="0" builtinId="0"/>
    <cellStyle name="Pourcentage" xfId="1" builtinId="5"/>
  </cellStyles>
  <dxfs count="68">
    <dxf>
      <fill>
        <patternFill>
          <bgColor theme="1"/>
        </patternFill>
      </fill>
    </dxf>
    <dxf>
      <fill>
        <patternFill>
          <bgColor rgb="FF002060"/>
        </patternFill>
      </fill>
    </dxf>
    <dxf>
      <fill>
        <patternFill>
          <bgColor theme="5" tint="-0.24994659260841701"/>
        </patternFill>
      </fill>
    </dxf>
    <dxf>
      <fill>
        <patternFill>
          <bgColor rgb="FF7030A0"/>
        </patternFill>
      </fill>
    </dxf>
    <dxf>
      <fill>
        <patternFill>
          <bgColor rgb="FFFFC000"/>
        </patternFill>
      </fill>
    </dxf>
    <dxf>
      <fill>
        <patternFill>
          <bgColor theme="6"/>
        </patternFill>
      </fill>
    </dxf>
    <dxf>
      <fill>
        <patternFill>
          <bgColor theme="2" tint="-0.499984740745262"/>
        </patternFill>
      </fill>
    </dxf>
    <dxf>
      <fill>
        <patternFill>
          <bgColor rgb="FF00B050"/>
        </patternFill>
      </fill>
    </dxf>
    <dxf>
      <fill>
        <gradientFill>
          <stop position="0">
            <color theme="0"/>
          </stop>
          <stop position="1">
            <color rgb="FF00B050"/>
          </stop>
        </gradientFill>
      </fill>
    </dxf>
    <dxf>
      <fill>
        <patternFill>
          <bgColor rgb="FF15531C"/>
        </patternFill>
      </fill>
    </dxf>
    <dxf>
      <fill>
        <patternFill>
          <bgColor rgb="FF92D050"/>
        </patternFill>
      </fill>
    </dxf>
    <dxf>
      <fill>
        <patternFill>
          <bgColor rgb="FFFFC000"/>
        </patternFill>
      </fill>
    </dxf>
    <dxf>
      <fill>
        <patternFill>
          <bgColor theme="0" tint="-0.34998626667073579"/>
        </patternFill>
      </fill>
    </dxf>
    <dxf>
      <fill>
        <patternFill>
          <bgColor rgb="FFFFFF00"/>
        </patternFill>
      </fill>
    </dxf>
    <dxf>
      <font>
        <color rgb="FF006100"/>
      </font>
      <fill>
        <patternFill>
          <bgColor rgb="FFC6EFCE"/>
        </patternFill>
      </fill>
    </dxf>
    <dxf>
      <fill>
        <patternFill>
          <bgColor rgb="FF00B0F0"/>
        </patternFill>
      </fill>
    </dxf>
    <dxf>
      <fill>
        <patternFill>
          <bgColor theme="5" tint="0.39994506668294322"/>
        </patternFill>
      </fill>
    </dxf>
    <dxf>
      <fill>
        <patternFill>
          <bgColor theme="5" tint="-0.24994659260841701"/>
        </patternFill>
      </fill>
    </dxf>
    <dxf>
      <fill>
        <patternFill>
          <bgColor rgb="FF002060"/>
        </patternFill>
      </fill>
    </dxf>
    <dxf>
      <fill>
        <patternFill>
          <bgColor rgb="FFFFFF00"/>
        </patternFill>
      </fill>
    </dxf>
    <dxf>
      <fill>
        <patternFill>
          <bgColor theme="5" tint="-0.499984740745262"/>
        </patternFill>
      </fill>
    </dxf>
    <dxf>
      <fill>
        <patternFill>
          <bgColor rgb="FFFF0000"/>
        </patternFill>
      </fill>
    </dxf>
    <dxf>
      <fill>
        <patternFill>
          <bgColor theme="1"/>
        </patternFill>
      </fill>
    </dxf>
    <dxf>
      <fill>
        <patternFill patternType="lightGrid">
          <fgColor theme="0" tint="-0.14996795556505021"/>
          <bgColor theme="0" tint="-0.499984740745262"/>
        </patternFill>
      </fill>
    </dxf>
    <dxf>
      <fill>
        <patternFill>
          <bgColor theme="0" tint="-0.499984740745262"/>
        </patternFill>
      </fill>
    </dxf>
    <dxf>
      <fill>
        <patternFill>
          <bgColor theme="1"/>
        </patternFill>
      </fill>
    </dxf>
    <dxf>
      <fill>
        <patternFill>
          <bgColor rgb="FFFFFF00"/>
        </patternFill>
      </fill>
    </dxf>
    <dxf>
      <fill>
        <patternFill>
          <bgColor theme="8" tint="-0.24994659260841701"/>
        </patternFill>
      </fill>
    </dxf>
    <dxf>
      <fill>
        <patternFill>
          <bgColor theme="0"/>
        </patternFill>
      </fill>
    </dxf>
    <dxf>
      <fill>
        <patternFill>
          <bgColor theme="0" tint="-0.499984740745262"/>
        </patternFill>
      </fill>
    </dxf>
    <dxf>
      <font>
        <color theme="0"/>
      </font>
      <fill>
        <patternFill>
          <bgColor theme="1"/>
        </patternFill>
      </fill>
    </dxf>
    <dxf>
      <font>
        <color auto="1"/>
      </font>
      <fill>
        <patternFill>
          <bgColor theme="0"/>
        </patternFill>
      </fill>
    </dxf>
    <dxf>
      <border>
        <left style="thin">
          <color rgb="FF9C0006"/>
        </left>
        <right style="thin">
          <color rgb="FF9C0006"/>
        </right>
        <top style="thin">
          <color rgb="FF9C0006"/>
        </top>
        <bottom style="thin">
          <color rgb="FF9C0006"/>
        </bottom>
        <vertical/>
        <horizontal/>
      </border>
    </dxf>
    <dxf>
      <font>
        <color auto="1"/>
      </font>
    </dxf>
    <dxf>
      <fill>
        <patternFill>
          <bgColor theme="1"/>
        </patternFill>
      </fill>
    </dxf>
    <dxf>
      <fill>
        <patternFill>
          <bgColor rgb="FF002060"/>
        </patternFill>
      </fill>
    </dxf>
    <dxf>
      <fill>
        <patternFill>
          <bgColor theme="5" tint="-0.24994659260841701"/>
        </patternFill>
      </fill>
    </dxf>
    <dxf>
      <fill>
        <patternFill>
          <bgColor rgb="FF7030A0"/>
        </patternFill>
      </fill>
    </dxf>
    <dxf>
      <fill>
        <patternFill>
          <bgColor rgb="FFFFC000"/>
        </patternFill>
      </fill>
    </dxf>
    <dxf>
      <fill>
        <patternFill>
          <bgColor theme="6"/>
        </patternFill>
      </fill>
    </dxf>
    <dxf>
      <fill>
        <patternFill>
          <bgColor theme="2" tint="-0.499984740745262"/>
        </patternFill>
      </fill>
    </dxf>
    <dxf>
      <fill>
        <patternFill>
          <bgColor rgb="FF00B050"/>
        </patternFill>
      </fill>
    </dxf>
    <dxf>
      <fill>
        <gradientFill>
          <stop position="0">
            <color theme="0"/>
          </stop>
          <stop position="1">
            <color rgb="FF00B050"/>
          </stop>
        </gradientFill>
      </fill>
    </dxf>
    <dxf>
      <fill>
        <patternFill>
          <bgColor rgb="FF15531C"/>
        </patternFill>
      </fill>
    </dxf>
    <dxf>
      <fill>
        <patternFill>
          <bgColor rgb="FF92D050"/>
        </patternFill>
      </fill>
    </dxf>
    <dxf>
      <fill>
        <patternFill>
          <bgColor rgb="FFFFC000"/>
        </patternFill>
      </fill>
    </dxf>
    <dxf>
      <fill>
        <patternFill>
          <bgColor theme="0" tint="-0.34998626667073579"/>
        </patternFill>
      </fill>
    </dxf>
    <dxf>
      <fill>
        <patternFill>
          <bgColor rgb="FFFFFF00"/>
        </patternFill>
      </fill>
    </dxf>
    <dxf>
      <font>
        <color rgb="FF006100"/>
      </font>
      <fill>
        <patternFill>
          <bgColor rgb="FFC6EFCE"/>
        </patternFill>
      </fill>
    </dxf>
    <dxf>
      <fill>
        <patternFill>
          <bgColor rgb="FF00B0F0"/>
        </patternFill>
      </fill>
    </dxf>
    <dxf>
      <fill>
        <patternFill>
          <bgColor theme="5" tint="0.39994506668294322"/>
        </patternFill>
      </fill>
    </dxf>
    <dxf>
      <fill>
        <patternFill>
          <bgColor theme="5" tint="-0.24994659260841701"/>
        </patternFill>
      </fill>
    </dxf>
    <dxf>
      <fill>
        <patternFill>
          <bgColor rgb="FF002060"/>
        </patternFill>
      </fill>
    </dxf>
    <dxf>
      <fill>
        <patternFill>
          <bgColor rgb="FFFFFF00"/>
        </patternFill>
      </fill>
    </dxf>
    <dxf>
      <fill>
        <patternFill>
          <bgColor theme="5" tint="-0.499984740745262"/>
        </patternFill>
      </fill>
    </dxf>
    <dxf>
      <fill>
        <patternFill>
          <bgColor rgb="FFFF0000"/>
        </patternFill>
      </fill>
    </dxf>
    <dxf>
      <fill>
        <patternFill>
          <bgColor theme="1"/>
        </patternFill>
      </fill>
    </dxf>
    <dxf>
      <fill>
        <patternFill patternType="lightGrid">
          <fgColor theme="0" tint="-0.14996795556505021"/>
          <bgColor theme="0" tint="-0.499984740745262"/>
        </patternFill>
      </fill>
    </dxf>
    <dxf>
      <fill>
        <patternFill>
          <bgColor theme="0" tint="-0.499984740745262"/>
        </patternFill>
      </fill>
    </dxf>
    <dxf>
      <fill>
        <patternFill>
          <bgColor theme="1"/>
        </patternFill>
      </fill>
    </dxf>
    <dxf>
      <fill>
        <patternFill>
          <bgColor rgb="FFFFFF00"/>
        </patternFill>
      </fill>
    </dxf>
    <dxf>
      <fill>
        <patternFill>
          <bgColor theme="8" tint="-0.24994659260841701"/>
        </patternFill>
      </fill>
    </dxf>
    <dxf>
      <fill>
        <patternFill>
          <bgColor theme="0"/>
        </patternFill>
      </fill>
    </dxf>
    <dxf>
      <fill>
        <patternFill>
          <bgColor theme="0" tint="-0.499984740745262"/>
        </patternFill>
      </fill>
    </dxf>
    <dxf>
      <font>
        <color theme="0"/>
      </font>
      <fill>
        <patternFill>
          <bgColor theme="1"/>
        </patternFill>
      </fill>
    </dxf>
    <dxf>
      <font>
        <color auto="1"/>
      </font>
      <fill>
        <patternFill>
          <bgColor theme="0"/>
        </patternFill>
      </fill>
    </dxf>
    <dxf>
      <border>
        <left style="thin">
          <color rgb="FF9C0006"/>
        </left>
        <right style="thin">
          <color rgb="FF9C0006"/>
        </right>
        <top style="thin">
          <color rgb="FF9C0006"/>
        </top>
        <bottom style="thin">
          <color rgb="FF9C0006"/>
        </bottom>
        <vertical/>
        <horizontal/>
      </border>
    </dxf>
    <dxf>
      <font>
        <color auto="1"/>
      </font>
    </dxf>
  </dxfs>
  <tableStyles count="0" defaultTableStyle="TableStyleMedium2" defaultPivotStyle="PivotStyleLight16"/>
  <colors>
    <mruColors>
      <color rgb="FF339933"/>
      <color rgb="FF15531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40"/>
    </mc:Choice>
    <mc:Fallback>
      <c:style val="40"/>
    </mc:Fallback>
  </mc:AlternateContent>
  <c:chart>
    <c:title>
      <c:tx>
        <c:rich>
          <a:bodyPr/>
          <a:lstStyle/>
          <a:p>
            <a:pPr>
              <a:defRPr sz="1400"/>
            </a:pPr>
            <a:r>
              <a:rPr lang="fr-CA" sz="1400"/>
              <a:t>Où va votre temps dans une semaine ? </a:t>
            </a:r>
          </a:p>
        </c:rich>
      </c:tx>
      <c:layout>
        <c:manualLayout>
          <c:xMode val="edge"/>
          <c:yMode val="edge"/>
          <c:x val="0.32401978431000367"/>
          <c:y val="1.0099663467992426E-2"/>
        </c:manualLayout>
      </c:layout>
      <c:overlay val="0"/>
    </c:title>
    <c:autoTitleDeleted val="0"/>
    <c:plotArea>
      <c:layout>
        <c:manualLayout>
          <c:layoutTarget val="inner"/>
          <c:xMode val="edge"/>
          <c:yMode val="edge"/>
          <c:x val="6.9810374826742169E-2"/>
          <c:y val="7.341819555433983E-2"/>
          <c:w val="0.92768226069119641"/>
          <c:h val="0.57539809695004007"/>
        </c:manualLayout>
      </c:layout>
      <c:barChart>
        <c:barDir val="col"/>
        <c:grouping val="clustered"/>
        <c:varyColors val="0"/>
        <c:ser>
          <c:idx val="0"/>
          <c:order val="0"/>
          <c:invertIfNegative val="0"/>
          <c:dLbls>
            <c:delete val="1"/>
          </c:dLbls>
          <c:cat>
            <c:strRef>
              <c:f>Diagnostique!$Z$3:$Z$17</c:f>
              <c:strCache>
                <c:ptCount val="15"/>
                <c:pt idx="0">
                  <c:v>Cours</c:v>
                </c:pt>
                <c:pt idx="1">
                  <c:v>Emploi rémunéré</c:v>
                </c:pt>
                <c:pt idx="2">
                  <c:v>Temps de transport</c:v>
                </c:pt>
                <c:pt idx="3">
                  <c:v>Heures de sommeil</c:v>
                </c:pt>
                <c:pt idx="4">
                  <c:v>Heures de repas et soins corporels</c:v>
                </c:pt>
                <c:pt idx="5">
                  <c:v>Rendez-vous importants</c:v>
                </c:pt>
                <c:pt idx="6">
                  <c:v>Exigences familiales</c:v>
                </c:pt>
                <c:pt idx="7">
                  <c:v>Heures d'étude</c:v>
                </c:pt>
                <c:pt idx="8">
                  <c:v>Heures de rédaction des travaux</c:v>
                </c:pt>
                <c:pt idx="9">
                  <c:v>Rencontres d'équipe</c:v>
                </c:pt>
                <c:pt idx="10">
                  <c:v>Tâches ménagères</c:v>
                </c:pt>
                <c:pt idx="11">
                  <c:v>Loisirs et sorties</c:v>
                </c:pt>
                <c:pt idx="12">
                  <c:v>Activités sportives</c:v>
                </c:pt>
                <c:pt idx="13">
                  <c:v>Télé et Internet</c:v>
                </c:pt>
                <c:pt idx="14">
                  <c:v>Détente et relaxation</c:v>
                </c:pt>
              </c:strCache>
            </c:strRef>
          </c:cat>
          <c:val>
            <c:numRef>
              <c:f>Diagnostique!$AC$3:$AC$17</c:f>
              <c:numCache>
                <c:formatCode>0.00</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c:ext xmlns:c16="http://schemas.microsoft.com/office/drawing/2014/chart" uri="{C3380CC4-5D6E-409C-BE32-E72D297353CC}">
              <c16:uniqueId val="{00000000-54A1-43A8-9C13-A7C5DE0EE5E9}"/>
            </c:ext>
          </c:extLst>
        </c:ser>
        <c:dLbls>
          <c:showLegendKey val="0"/>
          <c:showVal val="1"/>
          <c:showCatName val="0"/>
          <c:showSerName val="0"/>
          <c:showPercent val="0"/>
          <c:showBubbleSize val="0"/>
        </c:dLbls>
        <c:gapWidth val="150"/>
        <c:axId val="82251776"/>
        <c:axId val="82253696"/>
      </c:barChart>
      <c:catAx>
        <c:axId val="82251776"/>
        <c:scaling>
          <c:orientation val="minMax"/>
        </c:scaling>
        <c:delete val="0"/>
        <c:axPos val="b"/>
        <c:numFmt formatCode="General" sourceLinked="0"/>
        <c:majorTickMark val="none"/>
        <c:minorTickMark val="out"/>
        <c:tickLblPos val="nextTo"/>
        <c:crossAx val="82253696"/>
        <c:crosses val="autoZero"/>
        <c:auto val="1"/>
        <c:lblAlgn val="ctr"/>
        <c:lblOffset val="100"/>
        <c:noMultiLvlLbl val="0"/>
      </c:catAx>
      <c:valAx>
        <c:axId val="82253696"/>
        <c:scaling>
          <c:orientation val="minMax"/>
          <c:max val="80"/>
          <c:min val="0"/>
        </c:scaling>
        <c:delete val="0"/>
        <c:axPos val="l"/>
        <c:majorGridlines/>
        <c:title>
          <c:tx>
            <c:rich>
              <a:bodyPr rot="-5400000" vert="horz"/>
              <a:lstStyle/>
              <a:p>
                <a:pPr>
                  <a:defRPr/>
                </a:pPr>
                <a:r>
                  <a:rPr lang="en-US"/>
                  <a:t>Heures</a:t>
                </a:r>
              </a:p>
            </c:rich>
          </c:tx>
          <c:layout>
            <c:manualLayout>
              <c:xMode val="edge"/>
              <c:yMode val="edge"/>
              <c:x val="3.5215132158659393E-4"/>
              <c:y val="0.27914145600221024"/>
            </c:manualLayout>
          </c:layout>
          <c:overlay val="0"/>
        </c:title>
        <c:numFmt formatCode="#,##0.0" sourceLinked="0"/>
        <c:majorTickMark val="out"/>
        <c:minorTickMark val="none"/>
        <c:tickLblPos val="nextTo"/>
        <c:crossAx val="82251776"/>
        <c:crosses val="autoZero"/>
        <c:crossBetween val="between"/>
      </c:valAx>
    </c:plotArea>
    <c:plotVisOnly val="1"/>
    <c:dispBlanksAs val="gap"/>
    <c:showDLblsOverMax val="0"/>
  </c:chart>
  <c:printSettings>
    <c:headerFooter/>
    <c:pageMargins b="0.75" l="0.25" r="0.25" t="0.75" header="0.3" footer="0.3"/>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9525</xdr:colOff>
      <xdr:row>1</xdr:row>
      <xdr:rowOff>0</xdr:rowOff>
    </xdr:from>
    <xdr:to>
      <xdr:col>12</xdr:col>
      <xdr:colOff>32385</xdr:colOff>
      <xdr:row>23</xdr:row>
      <xdr:rowOff>129540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
  <sheetViews>
    <sheetView showGridLines="0" tabSelected="1" workbookViewId="0">
      <selection activeCell="A7" sqref="A7"/>
    </sheetView>
  </sheetViews>
  <sheetFormatPr baseColWidth="10" defaultRowHeight="15" x14ac:dyDescent="0.25"/>
  <cols>
    <col min="1" max="1" width="110.7109375" customWidth="1"/>
  </cols>
  <sheetData>
    <row r="1" spans="1:1" ht="15" customHeight="1" x14ac:dyDescent="0.25">
      <c r="A1" s="41"/>
    </row>
    <row r="2" spans="1:1" x14ac:dyDescent="0.25">
      <c r="A2" s="41"/>
    </row>
    <row r="3" spans="1:1" x14ac:dyDescent="0.25">
      <c r="A3" s="41"/>
    </row>
    <row r="4" spans="1:1" x14ac:dyDescent="0.25">
      <c r="A4" s="41"/>
    </row>
    <row r="5" spans="1:1" x14ac:dyDescent="0.25">
      <c r="A5" s="41"/>
    </row>
    <row r="6" spans="1:1" x14ac:dyDescent="0.25">
      <c r="A6" s="41"/>
    </row>
    <row r="7" spans="1:1" ht="209.25" customHeight="1" x14ac:dyDescent="0.25">
      <c r="A7" s="40" t="s">
        <v>61</v>
      </c>
    </row>
    <row r="8" spans="1:1" x14ac:dyDescent="0.25">
      <c r="A8" s="42" t="s">
        <v>60</v>
      </c>
    </row>
    <row r="9" spans="1:1" x14ac:dyDescent="0.25">
      <c r="A9" s="42"/>
    </row>
    <row r="10" spans="1:1" x14ac:dyDescent="0.25">
      <c r="A10" s="42"/>
    </row>
    <row r="11" spans="1:1" x14ac:dyDescent="0.25">
      <c r="A11" s="42"/>
    </row>
    <row r="12" spans="1:1" x14ac:dyDescent="0.25">
      <c r="A12" s="42"/>
    </row>
    <row r="13" spans="1:1" x14ac:dyDescent="0.25">
      <c r="A13" s="42"/>
    </row>
    <row r="14" spans="1:1" x14ac:dyDescent="0.25">
      <c r="A14" s="42"/>
    </row>
    <row r="15" spans="1:1" x14ac:dyDescent="0.25">
      <c r="A15" s="42"/>
    </row>
  </sheetData>
  <mergeCells count="2">
    <mergeCell ref="A1:A6"/>
    <mergeCell ref="A8:A1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7"/>
  <sheetViews>
    <sheetView workbookViewId="0">
      <pane ySplit="2" topLeftCell="A3" activePane="bottomLeft" state="frozen"/>
      <selection pane="bottomLeft" activeCell="O15" sqref="O15"/>
    </sheetView>
  </sheetViews>
  <sheetFormatPr baseColWidth="10" defaultColWidth="11.42578125" defaultRowHeight="15" x14ac:dyDescent="0.25"/>
  <cols>
    <col min="1" max="1" width="7.28515625" style="1" customWidth="1"/>
    <col min="2" max="22" width="3.7109375" style="1" customWidth="1"/>
    <col min="23" max="23" width="2.7109375" style="1" customWidth="1"/>
    <col min="24" max="24" width="5.7109375" style="1" customWidth="1"/>
    <col min="25" max="25" width="7.140625" style="1" customWidth="1"/>
    <col min="26" max="26" width="22.42578125" style="1" customWidth="1"/>
    <col min="27" max="27" width="0.5703125" style="1" customWidth="1"/>
    <col min="28" max="29" width="9.28515625" style="1" customWidth="1"/>
    <col min="30" max="30" width="14.140625" style="1" customWidth="1"/>
    <col min="31" max="16384" width="11.42578125" style="1"/>
  </cols>
  <sheetData>
    <row r="1" spans="1:30" ht="16.149999999999999" customHeight="1" thickBot="1" x14ac:dyDescent="0.3">
      <c r="A1" s="59" t="s">
        <v>25</v>
      </c>
      <c r="B1" s="59"/>
      <c r="C1" s="59"/>
      <c r="D1" s="59"/>
      <c r="E1" s="59"/>
      <c r="F1" s="59"/>
      <c r="G1" s="59"/>
      <c r="H1" s="59"/>
      <c r="I1" s="59"/>
      <c r="J1" s="59"/>
      <c r="K1" s="59"/>
      <c r="L1" s="59"/>
      <c r="M1" s="59"/>
      <c r="N1" s="59"/>
      <c r="O1" s="59"/>
      <c r="P1" s="59"/>
      <c r="Q1" s="59"/>
      <c r="R1" s="59"/>
      <c r="S1" s="59"/>
      <c r="T1" s="59"/>
      <c r="U1" s="59"/>
      <c r="V1" s="59"/>
      <c r="Y1" s="53" t="s">
        <v>57</v>
      </c>
      <c r="Z1" s="54"/>
      <c r="AA1" s="54"/>
      <c r="AB1" s="54"/>
      <c r="AC1" s="54"/>
      <c r="AD1" s="55"/>
    </row>
    <row r="2" spans="1:30" ht="21" customHeight="1" thickTop="1" thickBot="1" x14ac:dyDescent="0.3">
      <c r="A2" s="2" t="s">
        <v>32</v>
      </c>
      <c r="B2" s="56" t="s">
        <v>49</v>
      </c>
      <c r="C2" s="57"/>
      <c r="D2" s="58"/>
      <c r="E2" s="56" t="s">
        <v>50</v>
      </c>
      <c r="F2" s="57"/>
      <c r="G2" s="58"/>
      <c r="H2" s="56" t="s">
        <v>51</v>
      </c>
      <c r="I2" s="57"/>
      <c r="J2" s="58"/>
      <c r="K2" s="56" t="s">
        <v>52</v>
      </c>
      <c r="L2" s="57"/>
      <c r="M2" s="58"/>
      <c r="N2" s="56" t="s">
        <v>53</v>
      </c>
      <c r="O2" s="57"/>
      <c r="P2" s="58"/>
      <c r="Q2" s="56" t="s">
        <v>54</v>
      </c>
      <c r="R2" s="57"/>
      <c r="S2" s="58"/>
      <c r="T2" s="56" t="s">
        <v>55</v>
      </c>
      <c r="U2" s="57"/>
      <c r="V2" s="58"/>
      <c r="Y2" s="3" t="s">
        <v>33</v>
      </c>
      <c r="Z2" s="4" t="s">
        <v>29</v>
      </c>
      <c r="AA2" s="5" t="s">
        <v>26</v>
      </c>
      <c r="AB2" s="5" t="s">
        <v>27</v>
      </c>
      <c r="AC2" s="6" t="s">
        <v>28</v>
      </c>
      <c r="AD2" s="6" t="s">
        <v>30</v>
      </c>
    </row>
    <row r="3" spans="1:30" s="9" customFormat="1" ht="13.15" customHeight="1" thickTop="1" thickBot="1" x14ac:dyDescent="0.25">
      <c r="A3" s="7" t="s">
        <v>0</v>
      </c>
      <c r="B3" s="8"/>
      <c r="C3" s="8"/>
      <c r="D3" s="8"/>
      <c r="E3" s="8"/>
      <c r="F3" s="8"/>
      <c r="G3" s="8"/>
      <c r="H3" s="8"/>
      <c r="I3" s="8"/>
      <c r="J3" s="8"/>
      <c r="K3" s="8"/>
      <c r="L3" s="8"/>
      <c r="M3" s="8"/>
      <c r="N3" s="8"/>
      <c r="O3" s="8"/>
      <c r="P3" s="8"/>
      <c r="Q3" s="8"/>
      <c r="R3" s="8"/>
      <c r="S3" s="8"/>
      <c r="T3" s="8"/>
      <c r="U3" s="8"/>
      <c r="V3" s="8"/>
      <c r="X3" s="43" t="s">
        <v>45</v>
      </c>
      <c r="Y3" s="10">
        <v>1</v>
      </c>
      <c r="Z3" s="11" t="s">
        <v>24</v>
      </c>
      <c r="AA3" s="12">
        <f>COUNTIF(B$3:V$26,1)</f>
        <v>0</v>
      </c>
      <c r="AB3" s="35">
        <f t="shared" ref="AB3:AB13" si="0">(AA3*20)</f>
        <v>0</v>
      </c>
      <c r="AC3" s="36">
        <f>AB3/60</f>
        <v>0</v>
      </c>
      <c r="AD3" s="37">
        <f>AC3/168</f>
        <v>0</v>
      </c>
    </row>
    <row r="4" spans="1:30" s="9" customFormat="1" ht="13.15" customHeight="1" thickBot="1" x14ac:dyDescent="0.25">
      <c r="A4" s="13" t="s">
        <v>1</v>
      </c>
      <c r="B4" s="8"/>
      <c r="C4" s="8"/>
      <c r="D4" s="8"/>
      <c r="E4" s="8"/>
      <c r="F4" s="8"/>
      <c r="G4" s="8"/>
      <c r="H4" s="8"/>
      <c r="I4" s="8"/>
      <c r="J4" s="8"/>
      <c r="K4" s="8"/>
      <c r="L4" s="8"/>
      <c r="M4" s="8"/>
      <c r="N4" s="8"/>
      <c r="O4" s="8"/>
      <c r="P4" s="8"/>
      <c r="Q4" s="8"/>
      <c r="R4" s="8"/>
      <c r="S4" s="8"/>
      <c r="T4" s="8"/>
      <c r="U4" s="8"/>
      <c r="V4" s="8"/>
      <c r="X4" s="44"/>
      <c r="Y4" s="14">
        <v>2</v>
      </c>
      <c r="Z4" s="11" t="s">
        <v>34</v>
      </c>
      <c r="AA4" s="12">
        <f>COUNTIF(B$3:V$26,2)</f>
        <v>0</v>
      </c>
      <c r="AB4" s="35">
        <f t="shared" si="0"/>
        <v>0</v>
      </c>
      <c r="AC4" s="36">
        <f t="shared" ref="AC4:AC16" si="1">AB4/60</f>
        <v>0</v>
      </c>
      <c r="AD4" s="37">
        <f t="shared" ref="AD4:AD16" si="2">AC4/168</f>
        <v>0</v>
      </c>
    </row>
    <row r="5" spans="1:30" s="9" customFormat="1" ht="13.15" customHeight="1" thickBot="1" x14ac:dyDescent="0.25">
      <c r="A5" s="15" t="s">
        <v>2</v>
      </c>
      <c r="B5" s="8"/>
      <c r="C5" s="8"/>
      <c r="D5" s="8"/>
      <c r="E5" s="8"/>
      <c r="F5" s="8"/>
      <c r="G5" s="8"/>
      <c r="H5" s="8"/>
      <c r="I5" s="8"/>
      <c r="J5" s="8"/>
      <c r="K5" s="8"/>
      <c r="L5" s="8"/>
      <c r="M5" s="8"/>
      <c r="N5" s="8"/>
      <c r="O5" s="8"/>
      <c r="P5" s="8"/>
      <c r="Q5" s="8"/>
      <c r="R5" s="8"/>
      <c r="S5" s="8"/>
      <c r="T5" s="8"/>
      <c r="U5" s="8"/>
      <c r="V5" s="8"/>
      <c r="X5" s="44"/>
      <c r="Y5" s="16">
        <v>3</v>
      </c>
      <c r="Z5" s="11" t="s">
        <v>35</v>
      </c>
      <c r="AA5" s="12">
        <f>COUNTIF(B$3:V$26,3)</f>
        <v>0</v>
      </c>
      <c r="AB5" s="35">
        <f t="shared" si="0"/>
        <v>0</v>
      </c>
      <c r="AC5" s="36">
        <f t="shared" si="1"/>
        <v>0</v>
      </c>
      <c r="AD5" s="37">
        <f t="shared" si="2"/>
        <v>0</v>
      </c>
    </row>
    <row r="6" spans="1:30" s="9" customFormat="1" ht="13.15" customHeight="1" thickBot="1" x14ac:dyDescent="0.25">
      <c r="A6" s="13" t="s">
        <v>3</v>
      </c>
      <c r="B6" s="8"/>
      <c r="C6" s="8"/>
      <c r="D6" s="8"/>
      <c r="E6" s="8"/>
      <c r="F6" s="8"/>
      <c r="G6" s="8"/>
      <c r="H6" s="8"/>
      <c r="I6" s="8"/>
      <c r="J6" s="8"/>
      <c r="K6" s="8"/>
      <c r="L6" s="8"/>
      <c r="M6" s="8"/>
      <c r="N6" s="8"/>
      <c r="O6" s="8"/>
      <c r="P6" s="8"/>
      <c r="Q6" s="8"/>
      <c r="R6" s="8"/>
      <c r="S6" s="8"/>
      <c r="T6" s="8"/>
      <c r="U6" s="8"/>
      <c r="V6" s="8"/>
      <c r="X6" s="44"/>
      <c r="Y6" s="17">
        <v>4</v>
      </c>
      <c r="Z6" s="11" t="s">
        <v>48</v>
      </c>
      <c r="AA6" s="12">
        <f>COUNTIF(B$3:V$26,4)</f>
        <v>0</v>
      </c>
      <c r="AB6" s="35">
        <f t="shared" si="0"/>
        <v>0</v>
      </c>
      <c r="AC6" s="36">
        <f t="shared" si="1"/>
        <v>0</v>
      </c>
      <c r="AD6" s="37">
        <f t="shared" si="2"/>
        <v>0</v>
      </c>
    </row>
    <row r="7" spans="1:30" s="9" customFormat="1" ht="13.15" customHeight="1" thickBot="1" x14ac:dyDescent="0.25">
      <c r="A7" s="15" t="s">
        <v>4</v>
      </c>
      <c r="B7" s="8"/>
      <c r="C7" s="8"/>
      <c r="D7" s="8"/>
      <c r="E7" s="8"/>
      <c r="F7" s="8"/>
      <c r="G7" s="8"/>
      <c r="H7" s="8"/>
      <c r="I7" s="8"/>
      <c r="J7" s="8"/>
      <c r="K7" s="8"/>
      <c r="L7" s="8"/>
      <c r="M7" s="8"/>
      <c r="N7" s="8"/>
      <c r="O7" s="8"/>
      <c r="P7" s="8"/>
      <c r="Q7" s="8"/>
      <c r="R7" s="8"/>
      <c r="S7" s="8"/>
      <c r="T7" s="8"/>
      <c r="U7" s="8"/>
      <c r="V7" s="8"/>
      <c r="X7" s="44"/>
      <c r="Y7" s="18">
        <v>5</v>
      </c>
      <c r="Z7" s="11" t="s">
        <v>56</v>
      </c>
      <c r="AA7" s="12">
        <f>COUNTIF(B$3:V$26,5)</f>
        <v>0</v>
      </c>
      <c r="AB7" s="35">
        <f t="shared" si="0"/>
        <v>0</v>
      </c>
      <c r="AC7" s="36">
        <f t="shared" si="1"/>
        <v>0</v>
      </c>
      <c r="AD7" s="37">
        <f t="shared" si="2"/>
        <v>0</v>
      </c>
    </row>
    <row r="8" spans="1:30" s="9" customFormat="1" ht="13.15" customHeight="1" thickBot="1" x14ac:dyDescent="0.25">
      <c r="A8" s="13" t="s">
        <v>5</v>
      </c>
      <c r="B8" s="8"/>
      <c r="C8" s="8"/>
      <c r="D8" s="8"/>
      <c r="E8" s="8"/>
      <c r="F8" s="8"/>
      <c r="G8" s="8"/>
      <c r="H8" s="8"/>
      <c r="I8" s="8"/>
      <c r="J8" s="8"/>
      <c r="K8" s="8"/>
      <c r="L8" s="8"/>
      <c r="M8" s="8"/>
      <c r="N8" s="8"/>
      <c r="O8" s="8"/>
      <c r="P8" s="8"/>
      <c r="Q8" s="8"/>
      <c r="R8" s="8"/>
      <c r="S8" s="8"/>
      <c r="T8" s="8"/>
      <c r="U8" s="8"/>
      <c r="V8" s="8"/>
      <c r="X8" s="44"/>
      <c r="Y8" s="19">
        <v>6</v>
      </c>
      <c r="Z8" s="20" t="s">
        <v>36</v>
      </c>
      <c r="AA8" s="12">
        <f>COUNTIF(B$3:V$26,6)</f>
        <v>0</v>
      </c>
      <c r="AB8" s="35">
        <f t="shared" si="0"/>
        <v>0</v>
      </c>
      <c r="AC8" s="36">
        <f t="shared" si="1"/>
        <v>0</v>
      </c>
      <c r="AD8" s="37">
        <f t="shared" si="2"/>
        <v>0</v>
      </c>
    </row>
    <row r="9" spans="1:30" s="9" customFormat="1" ht="13.15" customHeight="1" thickBot="1" x14ac:dyDescent="0.25">
      <c r="A9" s="15" t="s">
        <v>6</v>
      </c>
      <c r="B9" s="8"/>
      <c r="C9" s="8"/>
      <c r="D9" s="8"/>
      <c r="E9" s="8"/>
      <c r="F9" s="8"/>
      <c r="G9" s="8"/>
      <c r="H9" s="8"/>
      <c r="I9" s="8"/>
      <c r="J9" s="8"/>
      <c r="K9" s="8"/>
      <c r="L9" s="8"/>
      <c r="M9" s="8"/>
      <c r="N9" s="8"/>
      <c r="O9" s="8"/>
      <c r="P9" s="8"/>
      <c r="Q9" s="8"/>
      <c r="R9" s="8"/>
      <c r="S9" s="8"/>
      <c r="T9" s="8"/>
      <c r="U9" s="8"/>
      <c r="V9" s="8"/>
      <c r="X9" s="45"/>
      <c r="Y9" s="21">
        <v>7</v>
      </c>
      <c r="Z9" s="22" t="s">
        <v>37</v>
      </c>
      <c r="AA9" s="12">
        <f>COUNTIF(B$3:V$26,7)</f>
        <v>0</v>
      </c>
      <c r="AB9" s="35">
        <f t="shared" si="0"/>
        <v>0</v>
      </c>
      <c r="AC9" s="36">
        <f t="shared" si="1"/>
        <v>0</v>
      </c>
      <c r="AD9" s="37">
        <f t="shared" si="2"/>
        <v>0</v>
      </c>
    </row>
    <row r="10" spans="1:30" s="9" customFormat="1" ht="13.15" customHeight="1" thickBot="1" x14ac:dyDescent="0.25">
      <c r="A10" s="13" t="s">
        <v>7</v>
      </c>
      <c r="B10" s="8"/>
      <c r="C10" s="8"/>
      <c r="D10" s="8"/>
      <c r="E10" s="8"/>
      <c r="F10" s="8"/>
      <c r="G10" s="8"/>
      <c r="H10" s="8"/>
      <c r="I10" s="8"/>
      <c r="J10" s="8"/>
      <c r="K10" s="8"/>
      <c r="L10" s="8"/>
      <c r="M10" s="8"/>
      <c r="N10" s="8"/>
      <c r="O10" s="8"/>
      <c r="P10" s="8"/>
      <c r="Q10" s="8"/>
      <c r="R10" s="8"/>
      <c r="S10" s="8"/>
      <c r="T10" s="8"/>
      <c r="U10" s="8"/>
      <c r="V10" s="8"/>
      <c r="X10" s="48" t="s">
        <v>46</v>
      </c>
      <c r="Y10" s="23">
        <v>8</v>
      </c>
      <c r="Z10" s="11" t="s">
        <v>38</v>
      </c>
      <c r="AA10" s="12">
        <f>COUNTIF(B$3:V$26,8)</f>
        <v>0</v>
      </c>
      <c r="AB10" s="35">
        <f t="shared" si="0"/>
        <v>0</v>
      </c>
      <c r="AC10" s="36">
        <f t="shared" si="1"/>
        <v>0</v>
      </c>
      <c r="AD10" s="37">
        <f t="shared" si="2"/>
        <v>0</v>
      </c>
    </row>
    <row r="11" spans="1:30" s="9" customFormat="1" ht="13.15" customHeight="1" thickBot="1" x14ac:dyDescent="0.25">
      <c r="A11" s="15" t="s">
        <v>8</v>
      </c>
      <c r="B11" s="8"/>
      <c r="C11" s="8"/>
      <c r="D11" s="8"/>
      <c r="E11" s="8"/>
      <c r="F11" s="8"/>
      <c r="G11" s="8"/>
      <c r="H11" s="8"/>
      <c r="I11" s="8"/>
      <c r="J11" s="8"/>
      <c r="K11" s="8"/>
      <c r="L11" s="8"/>
      <c r="M11" s="8"/>
      <c r="N11" s="8"/>
      <c r="O11" s="8"/>
      <c r="P11" s="8"/>
      <c r="Q11" s="8"/>
      <c r="R11" s="8"/>
      <c r="S11" s="8"/>
      <c r="T11" s="8"/>
      <c r="U11" s="8"/>
      <c r="V11" s="8"/>
      <c r="X11" s="49"/>
      <c r="Y11" s="24">
        <v>9</v>
      </c>
      <c r="Z11" s="11" t="s">
        <v>39</v>
      </c>
      <c r="AA11" s="12">
        <f>COUNTIF(B$3:V$26,9)</f>
        <v>0</v>
      </c>
      <c r="AB11" s="35">
        <f t="shared" si="0"/>
        <v>0</v>
      </c>
      <c r="AC11" s="36">
        <f t="shared" si="1"/>
        <v>0</v>
      </c>
      <c r="AD11" s="37">
        <f t="shared" si="2"/>
        <v>0</v>
      </c>
    </row>
    <row r="12" spans="1:30" s="9" customFormat="1" ht="13.15" customHeight="1" thickBot="1" x14ac:dyDescent="0.25">
      <c r="A12" s="13" t="s">
        <v>9</v>
      </c>
      <c r="B12" s="8"/>
      <c r="C12" s="8"/>
      <c r="D12" s="8"/>
      <c r="E12" s="8"/>
      <c r="F12" s="8"/>
      <c r="G12" s="8"/>
      <c r="H12" s="8"/>
      <c r="I12" s="8"/>
      <c r="J12" s="8"/>
      <c r="K12" s="8"/>
      <c r="L12" s="8"/>
      <c r="M12" s="8"/>
      <c r="N12" s="8"/>
      <c r="O12" s="8"/>
      <c r="P12" s="8"/>
      <c r="Q12" s="8"/>
      <c r="R12" s="8"/>
      <c r="S12" s="8"/>
      <c r="T12" s="8"/>
      <c r="U12" s="8"/>
      <c r="V12" s="8"/>
      <c r="X12" s="50"/>
      <c r="Y12" s="25">
        <v>10</v>
      </c>
      <c r="Z12" s="11" t="s">
        <v>40</v>
      </c>
      <c r="AA12" s="12">
        <f>COUNTIF(B$3:V$26,10)</f>
        <v>0</v>
      </c>
      <c r="AB12" s="35">
        <f t="shared" si="0"/>
        <v>0</v>
      </c>
      <c r="AC12" s="36">
        <f t="shared" si="1"/>
        <v>0</v>
      </c>
      <c r="AD12" s="37">
        <f t="shared" si="2"/>
        <v>0</v>
      </c>
    </row>
    <row r="13" spans="1:30" s="9" customFormat="1" ht="13.15" customHeight="1" thickBot="1" x14ac:dyDescent="0.25">
      <c r="A13" s="15" t="s">
        <v>10</v>
      </c>
      <c r="B13" s="8"/>
      <c r="C13" s="8"/>
      <c r="D13" s="8"/>
      <c r="E13" s="8"/>
      <c r="F13" s="8"/>
      <c r="G13" s="8"/>
      <c r="H13" s="8"/>
      <c r="I13" s="8"/>
      <c r="J13" s="8"/>
      <c r="K13" s="8"/>
      <c r="L13" s="8"/>
      <c r="M13" s="8"/>
      <c r="N13" s="8"/>
      <c r="O13" s="8"/>
      <c r="P13" s="8"/>
      <c r="Q13" s="8"/>
      <c r="R13" s="8"/>
      <c r="S13" s="8"/>
      <c r="T13" s="8"/>
      <c r="U13" s="8"/>
      <c r="V13" s="8"/>
      <c r="X13" s="46" t="s">
        <v>47</v>
      </c>
      <c r="Y13" s="26">
        <v>11</v>
      </c>
      <c r="Z13" s="11" t="s">
        <v>41</v>
      </c>
      <c r="AA13" s="12">
        <f>COUNTIF(B$3:V$26,11)</f>
        <v>0</v>
      </c>
      <c r="AB13" s="35">
        <f t="shared" si="0"/>
        <v>0</v>
      </c>
      <c r="AC13" s="36">
        <f t="shared" si="1"/>
        <v>0</v>
      </c>
      <c r="AD13" s="37">
        <f t="shared" si="2"/>
        <v>0</v>
      </c>
    </row>
    <row r="14" spans="1:30" s="9" customFormat="1" ht="13.15" customHeight="1" thickBot="1" x14ac:dyDescent="0.25">
      <c r="A14" s="13" t="s">
        <v>11</v>
      </c>
      <c r="B14" s="8"/>
      <c r="C14" s="8"/>
      <c r="D14" s="8"/>
      <c r="E14" s="8"/>
      <c r="F14" s="8"/>
      <c r="G14" s="8"/>
      <c r="H14" s="8"/>
      <c r="I14" s="8"/>
      <c r="J14" s="8"/>
      <c r="K14" s="8"/>
      <c r="L14" s="8"/>
      <c r="M14" s="8"/>
      <c r="N14" s="8"/>
      <c r="O14" s="8"/>
      <c r="P14" s="8"/>
      <c r="Q14" s="8"/>
      <c r="R14" s="8"/>
      <c r="S14" s="8"/>
      <c r="T14" s="8"/>
      <c r="U14" s="8"/>
      <c r="V14" s="8"/>
      <c r="X14" s="46"/>
      <c r="Y14" s="27">
        <v>12</v>
      </c>
      <c r="Z14" s="11" t="s">
        <v>42</v>
      </c>
      <c r="AA14" s="12">
        <f>COUNTIF(B$3:V$26,12)</f>
        <v>0</v>
      </c>
      <c r="AB14" s="35">
        <f t="shared" ref="AB14:AB16" si="3">(AA14*20)</f>
        <v>0</v>
      </c>
      <c r="AC14" s="36">
        <f t="shared" si="1"/>
        <v>0</v>
      </c>
      <c r="AD14" s="37">
        <f t="shared" si="2"/>
        <v>0</v>
      </c>
    </row>
    <row r="15" spans="1:30" s="9" customFormat="1" ht="13.15" customHeight="1" thickBot="1" x14ac:dyDescent="0.25">
      <c r="A15" s="15" t="s">
        <v>12</v>
      </c>
      <c r="B15" s="8"/>
      <c r="C15" s="8"/>
      <c r="D15" s="8"/>
      <c r="E15" s="8"/>
      <c r="F15" s="8"/>
      <c r="G15" s="8"/>
      <c r="H15" s="8"/>
      <c r="I15" s="8"/>
      <c r="J15" s="8"/>
      <c r="K15" s="8"/>
      <c r="L15" s="8"/>
      <c r="M15" s="8"/>
      <c r="N15" s="8"/>
      <c r="O15" s="8"/>
      <c r="P15" s="8"/>
      <c r="Q15" s="8"/>
      <c r="R15" s="8"/>
      <c r="S15" s="8"/>
      <c r="T15" s="8"/>
      <c r="U15" s="8"/>
      <c r="V15" s="8"/>
      <c r="X15" s="46"/>
      <c r="Y15" s="28">
        <v>13</v>
      </c>
      <c r="Z15" s="11" t="s">
        <v>43</v>
      </c>
      <c r="AA15" s="12">
        <f>COUNTIF(B$3:V$26,13)</f>
        <v>0</v>
      </c>
      <c r="AB15" s="35">
        <f t="shared" si="3"/>
        <v>0</v>
      </c>
      <c r="AC15" s="36">
        <f t="shared" si="1"/>
        <v>0</v>
      </c>
      <c r="AD15" s="37">
        <f t="shared" si="2"/>
        <v>0</v>
      </c>
    </row>
    <row r="16" spans="1:30" s="9" customFormat="1" ht="13.15" customHeight="1" thickBot="1" x14ac:dyDescent="0.25">
      <c r="A16" s="13" t="s">
        <v>13</v>
      </c>
      <c r="B16" s="8"/>
      <c r="C16" s="8"/>
      <c r="D16" s="8"/>
      <c r="E16" s="8"/>
      <c r="F16" s="8"/>
      <c r="G16" s="8"/>
      <c r="H16" s="8"/>
      <c r="I16" s="8"/>
      <c r="J16" s="8"/>
      <c r="K16" s="8"/>
      <c r="L16" s="8"/>
      <c r="M16" s="8"/>
      <c r="N16" s="8"/>
      <c r="O16" s="8"/>
      <c r="P16" s="8"/>
      <c r="Q16" s="8"/>
      <c r="R16" s="8"/>
      <c r="S16" s="8"/>
      <c r="T16" s="8"/>
      <c r="U16" s="8"/>
      <c r="V16" s="8"/>
      <c r="X16" s="46"/>
      <c r="Y16" s="29">
        <v>14</v>
      </c>
      <c r="Z16" s="11" t="s">
        <v>58</v>
      </c>
      <c r="AA16" s="12">
        <f>COUNTIF(B$3:V$26,14)</f>
        <v>0</v>
      </c>
      <c r="AB16" s="35">
        <f t="shared" si="3"/>
        <v>0</v>
      </c>
      <c r="AC16" s="36">
        <f t="shared" si="1"/>
        <v>0</v>
      </c>
      <c r="AD16" s="37">
        <f t="shared" si="2"/>
        <v>0</v>
      </c>
    </row>
    <row r="17" spans="1:30" s="9" customFormat="1" ht="13.15" customHeight="1" thickBot="1" x14ac:dyDescent="0.25">
      <c r="A17" s="15" t="s">
        <v>14</v>
      </c>
      <c r="B17" s="8"/>
      <c r="C17" s="8"/>
      <c r="D17" s="8"/>
      <c r="E17" s="8"/>
      <c r="F17" s="8"/>
      <c r="G17" s="8"/>
      <c r="H17" s="8"/>
      <c r="I17" s="8"/>
      <c r="J17" s="8"/>
      <c r="K17" s="8"/>
      <c r="L17" s="8"/>
      <c r="M17" s="8"/>
      <c r="N17" s="8"/>
      <c r="O17" s="8"/>
      <c r="P17" s="8"/>
      <c r="Q17" s="8"/>
      <c r="R17" s="8"/>
      <c r="S17" s="8"/>
      <c r="T17" s="8"/>
      <c r="U17" s="8"/>
      <c r="V17" s="8"/>
      <c r="X17" s="47"/>
      <c r="Y17" s="30">
        <v>15</v>
      </c>
      <c r="Z17" s="31" t="s">
        <v>44</v>
      </c>
      <c r="AA17" s="12">
        <f>COUNTIF(B$3:V$26,15)</f>
        <v>0</v>
      </c>
      <c r="AB17" s="35">
        <f>(AA17*20)</f>
        <v>0</v>
      </c>
      <c r="AC17" s="36">
        <f>AB17/60</f>
        <v>0</v>
      </c>
      <c r="AD17" s="37">
        <f>AC17/168</f>
        <v>0</v>
      </c>
    </row>
    <row r="18" spans="1:30" s="9" customFormat="1" ht="13.15" customHeight="1" thickBot="1" x14ac:dyDescent="0.25">
      <c r="A18" s="13" t="s">
        <v>15</v>
      </c>
      <c r="B18" s="8"/>
      <c r="C18" s="8"/>
      <c r="D18" s="8"/>
      <c r="E18" s="8"/>
      <c r="F18" s="8"/>
      <c r="G18" s="8"/>
      <c r="H18" s="8"/>
      <c r="I18" s="8"/>
      <c r="J18" s="8"/>
      <c r="K18" s="8"/>
      <c r="L18" s="8"/>
      <c r="M18" s="8"/>
      <c r="N18" s="8"/>
      <c r="O18" s="8"/>
      <c r="P18" s="8"/>
      <c r="Q18" s="8"/>
      <c r="R18" s="8"/>
      <c r="S18" s="8"/>
      <c r="T18" s="8"/>
      <c r="U18" s="8"/>
      <c r="V18" s="8"/>
      <c r="Y18" s="51" t="s">
        <v>31</v>
      </c>
      <c r="Z18" s="52"/>
      <c r="AA18" s="32">
        <f>SUM(AA3:AA17)</f>
        <v>0</v>
      </c>
      <c r="AB18" s="38">
        <f>SUM(AB3:AB17)</f>
        <v>0</v>
      </c>
      <c r="AC18" s="38">
        <f>SUM(AC3:AC17)</f>
        <v>0</v>
      </c>
      <c r="AD18" s="39">
        <f>SUM(AD3:AD17)</f>
        <v>0</v>
      </c>
    </row>
    <row r="19" spans="1:30" s="9" customFormat="1" ht="13.15" customHeight="1" thickBot="1" x14ac:dyDescent="0.25">
      <c r="A19" s="15" t="s">
        <v>16</v>
      </c>
      <c r="B19" s="8"/>
      <c r="C19" s="8"/>
      <c r="D19" s="8"/>
      <c r="E19" s="8"/>
      <c r="F19" s="8"/>
      <c r="G19" s="8"/>
      <c r="H19" s="8"/>
      <c r="I19" s="8"/>
      <c r="J19" s="8"/>
      <c r="K19" s="8"/>
      <c r="L19" s="8"/>
      <c r="M19" s="8"/>
      <c r="N19" s="8"/>
      <c r="O19" s="8"/>
      <c r="P19" s="8"/>
      <c r="Q19" s="8"/>
      <c r="R19" s="8"/>
      <c r="S19" s="8"/>
      <c r="T19" s="8"/>
      <c r="U19" s="8"/>
      <c r="V19" s="8"/>
    </row>
    <row r="20" spans="1:30" s="9" customFormat="1" ht="13.15" customHeight="1" thickBot="1" x14ac:dyDescent="0.25">
      <c r="A20" s="13" t="s">
        <v>17</v>
      </c>
      <c r="B20" s="8"/>
      <c r="C20" s="8"/>
      <c r="D20" s="8"/>
      <c r="E20" s="8"/>
      <c r="F20" s="8"/>
      <c r="G20" s="8"/>
      <c r="H20" s="8"/>
      <c r="I20" s="8"/>
      <c r="J20" s="8"/>
      <c r="K20" s="8"/>
      <c r="L20" s="8"/>
      <c r="M20" s="8"/>
      <c r="N20" s="8"/>
      <c r="O20" s="8"/>
      <c r="P20" s="8"/>
      <c r="Q20" s="8"/>
      <c r="R20" s="8"/>
      <c r="S20" s="8"/>
      <c r="T20" s="8"/>
      <c r="U20" s="8"/>
      <c r="V20" s="8"/>
    </row>
    <row r="21" spans="1:30" s="9" customFormat="1" ht="13.15" customHeight="1" thickBot="1" x14ac:dyDescent="0.25">
      <c r="A21" s="15" t="s">
        <v>18</v>
      </c>
      <c r="B21" s="8"/>
      <c r="C21" s="8"/>
      <c r="D21" s="8"/>
      <c r="E21" s="8"/>
      <c r="F21" s="8"/>
      <c r="G21" s="8"/>
      <c r="H21" s="8"/>
      <c r="I21" s="8"/>
      <c r="J21" s="8"/>
      <c r="K21" s="8"/>
      <c r="L21" s="8"/>
      <c r="M21" s="8"/>
      <c r="N21" s="8"/>
      <c r="O21" s="8"/>
      <c r="P21" s="8"/>
      <c r="Q21" s="8"/>
      <c r="R21" s="8"/>
      <c r="S21" s="8"/>
      <c r="T21" s="8"/>
      <c r="U21" s="8"/>
      <c r="V21" s="8"/>
    </row>
    <row r="22" spans="1:30" s="9" customFormat="1" ht="13.15" customHeight="1" thickBot="1" x14ac:dyDescent="0.25">
      <c r="A22" s="13" t="s">
        <v>19</v>
      </c>
      <c r="B22" s="8"/>
      <c r="C22" s="8"/>
      <c r="D22" s="8"/>
      <c r="E22" s="8"/>
      <c r="F22" s="8"/>
      <c r="G22" s="8"/>
      <c r="H22" s="8"/>
      <c r="I22" s="8"/>
      <c r="J22" s="8"/>
      <c r="K22" s="8"/>
      <c r="L22" s="8"/>
      <c r="M22" s="8"/>
      <c r="N22" s="8"/>
      <c r="O22" s="8"/>
      <c r="P22" s="8"/>
      <c r="Q22" s="8"/>
      <c r="R22" s="8"/>
      <c r="S22" s="8"/>
      <c r="T22" s="8"/>
      <c r="U22" s="8"/>
      <c r="V22" s="8"/>
    </row>
    <row r="23" spans="1:30" s="9" customFormat="1" ht="13.15" customHeight="1" thickBot="1" x14ac:dyDescent="0.25">
      <c r="A23" s="15" t="s">
        <v>20</v>
      </c>
      <c r="B23" s="8"/>
      <c r="C23" s="8"/>
      <c r="D23" s="8"/>
      <c r="E23" s="8"/>
      <c r="F23" s="8"/>
      <c r="G23" s="8"/>
      <c r="H23" s="8"/>
      <c r="I23" s="8"/>
      <c r="J23" s="8"/>
      <c r="K23" s="8"/>
      <c r="L23" s="8"/>
      <c r="M23" s="8"/>
      <c r="N23" s="8"/>
      <c r="O23" s="8"/>
      <c r="P23" s="8"/>
      <c r="Q23" s="8"/>
      <c r="R23" s="8"/>
      <c r="S23" s="8"/>
      <c r="T23" s="8"/>
      <c r="U23" s="8"/>
      <c r="V23" s="8"/>
    </row>
    <row r="24" spans="1:30" s="9" customFormat="1" ht="13.15" customHeight="1" thickBot="1" x14ac:dyDescent="0.25">
      <c r="A24" s="13" t="s">
        <v>21</v>
      </c>
      <c r="B24" s="8"/>
      <c r="C24" s="8"/>
      <c r="D24" s="8"/>
      <c r="E24" s="8"/>
      <c r="F24" s="8"/>
      <c r="G24" s="8"/>
      <c r="H24" s="8"/>
      <c r="I24" s="8"/>
      <c r="J24" s="8"/>
      <c r="K24" s="8"/>
      <c r="L24" s="8"/>
      <c r="M24" s="8"/>
      <c r="N24" s="8"/>
      <c r="O24" s="8"/>
      <c r="P24" s="8"/>
      <c r="Q24" s="8"/>
      <c r="R24" s="8"/>
      <c r="S24" s="8"/>
      <c r="T24" s="8"/>
      <c r="U24" s="8"/>
      <c r="V24" s="8"/>
      <c r="X24" s="33"/>
    </row>
    <row r="25" spans="1:30" s="9" customFormat="1" ht="13.15" customHeight="1" thickBot="1" x14ac:dyDescent="0.25">
      <c r="A25" s="15" t="s">
        <v>22</v>
      </c>
      <c r="B25" s="8"/>
      <c r="C25" s="8"/>
      <c r="D25" s="8"/>
      <c r="E25" s="8"/>
      <c r="F25" s="8"/>
      <c r="G25" s="8"/>
      <c r="H25" s="8"/>
      <c r="I25" s="8"/>
      <c r="J25" s="8"/>
      <c r="K25" s="8"/>
      <c r="L25" s="8"/>
      <c r="M25" s="8"/>
      <c r="N25" s="8"/>
      <c r="O25" s="8"/>
      <c r="P25" s="8"/>
      <c r="Q25" s="8"/>
      <c r="R25" s="8"/>
      <c r="S25" s="8"/>
      <c r="T25" s="8"/>
      <c r="U25" s="8"/>
      <c r="V25" s="8"/>
    </row>
    <row r="26" spans="1:30" s="9" customFormat="1" ht="13.15" customHeight="1" thickBot="1" x14ac:dyDescent="0.25">
      <c r="A26" s="34" t="s">
        <v>23</v>
      </c>
      <c r="B26" s="8"/>
      <c r="C26" s="8"/>
      <c r="D26" s="8"/>
      <c r="E26" s="8"/>
      <c r="F26" s="8"/>
      <c r="G26" s="8"/>
      <c r="H26" s="8"/>
      <c r="I26" s="8"/>
      <c r="J26" s="8"/>
      <c r="K26" s="8"/>
      <c r="L26" s="8"/>
      <c r="M26" s="8"/>
      <c r="N26" s="8"/>
      <c r="O26" s="8"/>
      <c r="P26" s="8"/>
      <c r="Q26" s="8"/>
      <c r="R26" s="8"/>
      <c r="S26" s="8"/>
      <c r="T26" s="8"/>
      <c r="U26" s="8"/>
      <c r="V26" s="8"/>
    </row>
    <row r="27" spans="1:30" ht="15.75" thickTop="1" x14ac:dyDescent="0.25"/>
  </sheetData>
  <sheetProtection sheet="1" objects="1" scenarios="1"/>
  <mergeCells count="13">
    <mergeCell ref="B2:D2"/>
    <mergeCell ref="A1:V1"/>
    <mergeCell ref="E2:G2"/>
    <mergeCell ref="H2:J2"/>
    <mergeCell ref="K2:M2"/>
    <mergeCell ref="N2:P2"/>
    <mergeCell ref="Q2:S2"/>
    <mergeCell ref="T2:V2"/>
    <mergeCell ref="X3:X9"/>
    <mergeCell ref="X13:X17"/>
    <mergeCell ref="X10:X12"/>
    <mergeCell ref="Y18:Z18"/>
    <mergeCell ref="Y1:AD1"/>
  </mergeCells>
  <conditionalFormatting sqref="B3:V26">
    <cfRule type="cellIs" dxfId="67" priority="35" operator="equal">
      <formula>2</formula>
    </cfRule>
    <cfRule type="cellIs" dxfId="66" priority="36" operator="equal">
      <formula>7</formula>
    </cfRule>
    <cfRule type="cellIs" dxfId="65" priority="37" operator="equal">
      <formula>1</formula>
    </cfRule>
    <cfRule type="cellIs" dxfId="64" priority="38" operator="equal">
      <formula>4</formula>
    </cfRule>
    <cfRule type="cellIs" dxfId="63" priority="40" operator="equal">
      <formula>15</formula>
    </cfRule>
    <cfRule type="cellIs" dxfId="62" priority="41" operator="equal">
      <formula>7</formula>
    </cfRule>
    <cfRule type="cellIs" dxfId="61" priority="42" operator="equal">
      <formula>6</formula>
    </cfRule>
    <cfRule type="cellIs" dxfId="60" priority="43" operator="equal">
      <formula>2</formula>
    </cfRule>
    <cfRule type="cellIs" dxfId="59" priority="44" operator="equal">
      <formula>1</formula>
    </cfRule>
    <cfRule type="cellIs" dxfId="58" priority="45" operator="equal">
      <formula>15</formula>
    </cfRule>
    <cfRule type="cellIs" dxfId="57" priority="46" operator="equal">
      <formula>15</formula>
    </cfRule>
    <cfRule type="cellIs" dxfId="56" priority="47" operator="equal">
      <formula>15</formula>
    </cfRule>
    <cfRule type="cellIs" dxfId="55" priority="48" operator="equal">
      <formula>14</formula>
    </cfRule>
    <cfRule type="cellIs" dxfId="54" priority="49" operator="equal">
      <formula>13</formula>
    </cfRule>
    <cfRule type="cellIs" dxfId="53" priority="50" operator="equal">
      <formula>6</formula>
    </cfRule>
    <cfRule type="cellIs" dxfId="52" priority="51" operator="equal">
      <formula>2</formula>
    </cfRule>
    <cfRule type="cellIs" dxfId="51" priority="52" operator="equal">
      <formula>12</formula>
    </cfRule>
    <cfRule type="cellIs" dxfId="50" priority="53" operator="equal">
      <formula>11</formula>
    </cfRule>
    <cfRule type="cellIs" dxfId="49" priority="65" operator="equal">
      <formula>1</formula>
    </cfRule>
    <cfRule type="cellIs" dxfId="48" priority="66" operator="equal">
      <formula>2</formula>
    </cfRule>
    <cfRule type="cellIs" dxfId="47" priority="67" operator="equal">
      <formula>1</formula>
    </cfRule>
    <cfRule type="cellIs" dxfId="46" priority="68" operator="equal">
      <formula>4</formula>
    </cfRule>
  </conditionalFormatting>
  <conditionalFormatting sqref="B3:V26">
    <cfRule type="cellIs" dxfId="45" priority="64" operator="equal">
      <formula>2</formula>
    </cfRule>
  </conditionalFormatting>
  <conditionalFormatting sqref="B3:V26">
    <cfRule type="cellIs" dxfId="44" priority="55" operator="equal">
      <formula>9</formula>
    </cfRule>
    <cfRule type="cellIs" dxfId="43" priority="56" operator="equal">
      <formula>10</formula>
    </cfRule>
    <cfRule type="cellIs" dxfId="42" priority="57" operator="equal">
      <formula>9</formula>
    </cfRule>
    <cfRule type="cellIs" dxfId="41" priority="58" operator="equal">
      <formula>8</formula>
    </cfRule>
    <cfRule type="cellIs" dxfId="40" priority="59" operator="equal">
      <formula>7</formula>
    </cfRule>
    <cfRule type="cellIs" dxfId="39" priority="60" operator="equal">
      <formula>6</formula>
    </cfRule>
    <cfRule type="cellIs" dxfId="38" priority="61" operator="equal">
      <formula>5</formula>
    </cfRule>
    <cfRule type="cellIs" dxfId="37" priority="62" operator="equal">
      <formula>3</formula>
    </cfRule>
    <cfRule type="cellIs" dxfId="36" priority="63" operator="equal">
      <formula>2</formula>
    </cfRule>
  </conditionalFormatting>
  <conditionalFormatting sqref="B3:V26">
    <cfRule type="cellIs" dxfId="35" priority="54" operator="equal">
      <formula>6</formula>
    </cfRule>
  </conditionalFormatting>
  <conditionalFormatting sqref="B3:V27">
    <cfRule type="cellIs" dxfId="34" priority="39" operator="equal">
      <formula>4</formula>
    </cfRule>
  </conditionalFormatting>
  <conditionalFormatting sqref="Y17">
    <cfRule type="cellIs" dxfId="33" priority="1" operator="equal">
      <formula>2</formula>
    </cfRule>
    <cfRule type="cellIs" dxfId="32" priority="2" operator="equal">
      <formula>7</formula>
    </cfRule>
    <cfRule type="cellIs" dxfId="31" priority="3" operator="equal">
      <formula>1</formula>
    </cfRule>
    <cfRule type="cellIs" dxfId="30" priority="4" operator="equal">
      <formula>4</formula>
    </cfRule>
    <cfRule type="cellIs" dxfId="29" priority="6" operator="equal">
      <formula>15</formula>
    </cfRule>
    <cfRule type="cellIs" dxfId="28" priority="7" operator="equal">
      <formula>7</formula>
    </cfRule>
    <cfRule type="cellIs" dxfId="27" priority="8" operator="equal">
      <formula>6</formula>
    </cfRule>
    <cfRule type="cellIs" dxfId="26" priority="9" operator="equal">
      <formula>2</formula>
    </cfRule>
    <cfRule type="cellIs" dxfId="25" priority="10" operator="equal">
      <formula>1</formula>
    </cfRule>
    <cfRule type="cellIs" dxfId="24" priority="11" operator="equal">
      <formula>15</formula>
    </cfRule>
    <cfRule type="cellIs" dxfId="23" priority="12" operator="equal">
      <formula>15</formula>
    </cfRule>
    <cfRule type="cellIs" dxfId="22" priority="13" operator="equal">
      <formula>15</formula>
    </cfRule>
    <cfRule type="cellIs" dxfId="21" priority="14" operator="equal">
      <formula>14</formula>
    </cfRule>
    <cfRule type="cellIs" dxfId="20" priority="15" operator="equal">
      <formula>13</formula>
    </cfRule>
    <cfRule type="cellIs" dxfId="19" priority="16" operator="equal">
      <formula>6</formula>
    </cfRule>
    <cfRule type="cellIs" dxfId="18" priority="17" operator="equal">
      <formula>2</formula>
    </cfRule>
    <cfRule type="cellIs" dxfId="17" priority="18" operator="equal">
      <formula>12</formula>
    </cfRule>
    <cfRule type="cellIs" dxfId="16" priority="19" operator="equal">
      <formula>11</formula>
    </cfRule>
    <cfRule type="cellIs" dxfId="15" priority="31" operator="equal">
      <formula>1</formula>
    </cfRule>
    <cfRule type="cellIs" dxfId="14" priority="32" operator="equal">
      <formula>2</formula>
    </cfRule>
    <cfRule type="cellIs" dxfId="13" priority="33" operator="equal">
      <formula>1</formula>
    </cfRule>
    <cfRule type="cellIs" dxfId="12" priority="34" operator="equal">
      <formula>4</formula>
    </cfRule>
  </conditionalFormatting>
  <conditionalFormatting sqref="Y17">
    <cfRule type="cellIs" dxfId="11" priority="30" operator="equal">
      <formula>2</formula>
    </cfRule>
  </conditionalFormatting>
  <conditionalFormatting sqref="Y17">
    <cfRule type="cellIs" dxfId="10" priority="21" operator="equal">
      <formula>9</formula>
    </cfRule>
    <cfRule type="cellIs" dxfId="9" priority="22" operator="equal">
      <formula>10</formula>
    </cfRule>
    <cfRule type="cellIs" dxfId="8" priority="23" operator="equal">
      <formula>9</formula>
    </cfRule>
    <cfRule type="cellIs" dxfId="7" priority="24" operator="equal">
      <formula>8</formula>
    </cfRule>
    <cfRule type="cellIs" dxfId="6" priority="25" operator="equal">
      <formula>7</formula>
    </cfRule>
    <cfRule type="cellIs" dxfId="5" priority="26" operator="equal">
      <formula>6</formula>
    </cfRule>
    <cfRule type="cellIs" dxfId="4" priority="27" operator="equal">
      <formula>5</formula>
    </cfRule>
    <cfRule type="cellIs" dxfId="3" priority="28" operator="equal">
      <formula>3</formula>
    </cfRule>
    <cfRule type="cellIs" dxfId="2" priority="29" operator="equal">
      <formula>2</formula>
    </cfRule>
  </conditionalFormatting>
  <conditionalFormatting sqref="Y17">
    <cfRule type="cellIs" dxfId="1" priority="20" operator="equal">
      <formula>6</formula>
    </cfRule>
  </conditionalFormatting>
  <conditionalFormatting sqref="Y17">
    <cfRule type="cellIs" dxfId="0" priority="5" operator="equal">
      <formula>4</formula>
    </cfRule>
  </conditionalFormatting>
  <pageMargins left="0.25" right="0.25"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
  <sheetViews>
    <sheetView workbookViewId="0">
      <selection activeCell="A2" sqref="A2"/>
    </sheetView>
  </sheetViews>
  <sheetFormatPr baseColWidth="10" defaultRowHeight="15" x14ac:dyDescent="0.25"/>
  <sheetData>
    <row r="1" spans="1:12" ht="51" customHeight="1" x14ac:dyDescent="0.25">
      <c r="A1" s="60" t="s">
        <v>59</v>
      </c>
      <c r="B1" s="61"/>
      <c r="C1" s="61"/>
      <c r="D1" s="61"/>
      <c r="E1" s="61"/>
      <c r="F1" s="61"/>
      <c r="G1" s="61"/>
      <c r="H1" s="61"/>
      <c r="I1" s="61"/>
      <c r="J1" s="61"/>
      <c r="K1" s="61"/>
      <c r="L1" s="61"/>
    </row>
  </sheetData>
  <mergeCells count="1">
    <mergeCell ref="A1:L1"/>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Intro</vt:lpstr>
      <vt:lpstr>Diagnostique</vt:lpstr>
      <vt:lpstr>Résulats graphiques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dc:creator>
  <cp:lastModifiedBy>Patricia Lapointe</cp:lastModifiedBy>
  <cp:lastPrinted>2018-01-19T22:05:20Z</cp:lastPrinted>
  <dcterms:created xsi:type="dcterms:W3CDTF">2017-01-28T20:09:21Z</dcterms:created>
  <dcterms:modified xsi:type="dcterms:W3CDTF">2019-08-30T13:39:50Z</dcterms:modified>
</cp:coreProperties>
</file>